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60" tabRatio="824" activeTab="0"/>
  </bookViews>
  <sheets>
    <sheet name="Normas" sheetId="1" r:id="rId1"/>
    <sheet name="ART 1 Ing y ded " sheetId="2" r:id="rId2"/>
    <sheet name="ART 2 Compras" sheetId="3" r:id="rId3"/>
    <sheet name="ART 3 Venta bienes" sheetId="4" r:id="rId4"/>
    <sheet name="ART 4 Reteica" sheetId="5" r:id="rId5"/>
    <sheet name="ART 6 Sujeto reteIca" sheetId="6" r:id="rId6"/>
    <sheet name="ART 10 Ingresos rec terc" sheetId="7" r:id="rId7"/>
    <sheet name="ART 14 Ing fuera bogota" sheetId="8" r:id="rId8"/>
  </sheets>
  <definedNames/>
  <calcPr fullCalcOnLoad="1" iterate="1" iterateCount="100" iterateDelta="0.001"/>
</workbook>
</file>

<file path=xl/comments7.xml><?xml version="1.0" encoding="utf-8"?>
<comments xmlns="http://schemas.openxmlformats.org/spreadsheetml/2006/main">
  <authors>
    <author>William Dussan</author>
  </authors>
  <commentList>
    <comment ref="M7" authorId="0">
      <text>
        <r>
          <rPr>
            <sz val="9"/>
            <rFont val="Tahoma"/>
            <family val="2"/>
          </rPr>
          <t xml:space="preserve">
Valor acumulado de la comisión y/o bolsa transaccional cobrada al tercero durante la vigencia reportada. No debe estar separado por punto, guiones o comas. Sin decimales.</t>
        </r>
      </text>
    </comment>
    <comment ref="N7" authorId="0">
      <text>
        <r>
          <rPr>
            <sz val="9"/>
            <rFont val="Tahoma"/>
            <family val="2"/>
          </rPr>
          <t>Valor acumulado del ingreso transferido o consignado al tercero durante la vigencia reportada. No debe estar separado por punto, guiones o comas. Sin decimales.</t>
        </r>
      </text>
    </comment>
    <comment ref="J7" authorId="0">
      <text>
        <r>
          <rPr>
            <b/>
            <sz val="9"/>
            <rFont val="Tahoma"/>
            <family val="2"/>
          </rPr>
          <t>William Dussan:</t>
        </r>
        <r>
          <rPr>
            <sz val="9"/>
            <rFont val="Tahoma"/>
            <family val="2"/>
          </rPr>
          <t xml:space="preserve">
Nombre completo del país de residencia o domicilio de la persona a cuyo nombre se recibió el ingreso</t>
        </r>
      </text>
    </comment>
  </commentList>
</comments>
</file>

<file path=xl/sharedStrings.xml><?xml version="1.0" encoding="utf-8"?>
<sst xmlns="http://schemas.openxmlformats.org/spreadsheetml/2006/main" count="232" uniqueCount="152">
  <si>
    <t>CC</t>
  </si>
  <si>
    <t>NIT</t>
  </si>
  <si>
    <t>AÑO</t>
  </si>
  <si>
    <t>T D</t>
  </si>
  <si>
    <t>DIRECCION</t>
  </si>
  <si>
    <t>TELEFON</t>
  </si>
  <si>
    <t>EMAIL</t>
  </si>
  <si>
    <t>MUNICIPIO</t>
  </si>
  <si>
    <t>DPTO</t>
  </si>
  <si>
    <t>TARIFA</t>
  </si>
  <si>
    <t>CR 3 45 67</t>
  </si>
  <si>
    <t>mail@hot.com</t>
  </si>
  <si>
    <t>T Doc</t>
  </si>
  <si>
    <t>VALOR DEVOLUCIONES</t>
  </si>
  <si>
    <t xml:space="preserve">Quien informa: </t>
  </si>
  <si>
    <t>Formato:</t>
  </si>
  <si>
    <t>Valor minimo informar:</t>
  </si>
  <si>
    <t>Sin tope</t>
  </si>
  <si>
    <t>Observaciones:</t>
  </si>
  <si>
    <t>Cifras sin decimales</t>
  </si>
  <si>
    <t>Art.  4  Rete ICA (Agentes retenedores)</t>
  </si>
  <si>
    <t>CONCEPTO DE INGRESOS POR ACTIVIDADES NO SUJETAS, DEDUCCIONES O EXENCIONES</t>
  </si>
  <si>
    <t>Art.3  Venta de bienes</t>
  </si>
  <si>
    <t>Este año no se informan venta de servicios</t>
  </si>
  <si>
    <t>VALOR TOTAL INGRESO BRUTO</t>
  </si>
  <si>
    <t>Art.  6.  Sujetos Rete ICA (Rete ICA a favor)</t>
  </si>
  <si>
    <t>Último dígito NIT</t>
  </si>
  <si>
    <t>Fecha límite</t>
  </si>
  <si>
    <t>CALENDARIO</t>
  </si>
  <si>
    <t>NORMATIVIDAD</t>
  </si>
  <si>
    <t>OBSERVACIONES</t>
  </si>
  <si>
    <t>NUMERO DOC</t>
  </si>
  <si>
    <t>MONTO RETENCION</t>
  </si>
  <si>
    <t>www.consultorcontable.com</t>
  </si>
  <si>
    <t>Art.10 Ingresos recibidos para terceros</t>
  </si>
  <si>
    <t>PAIS DE RESIDENCIA O DOM</t>
  </si>
  <si>
    <t>CONCEPTO DE INGRESO</t>
  </si>
  <si>
    <t>VALOR DEL INGRESO</t>
  </si>
  <si>
    <t>VALOR TOTAL DEL INGRESO POR MUNICIPIO</t>
  </si>
  <si>
    <t>CODIGO MUNICIPIO DONDE SE OBTUVO EL INGRESO</t>
  </si>
  <si>
    <t>CODIGO CIUU ACTIVIDAD DESARROLLADA</t>
  </si>
  <si>
    <t>Si en el mismo municipio desarrolló varias actividades, se deben detallar cada una por código CIUU independiente</t>
  </si>
  <si>
    <t>Se publican los literales o artículos mas usados por una empresa</t>
  </si>
  <si>
    <t>MONTO PAGO SIN IVA</t>
  </si>
  <si>
    <t>RAZON SOCIAL</t>
  </si>
  <si>
    <t xml:space="preserve"> </t>
  </si>
  <si>
    <t>Art. 14 Ingresos recibidos fuera de Bogotá</t>
  </si>
  <si>
    <t>VALOR DE LAS ACTIVIDADES NO SUJETAS, DEDUCCIONES Y EXENCIONES</t>
  </si>
  <si>
    <t>NOMBRE O RAZON SOCIAL</t>
  </si>
  <si>
    <t>MONTO RETE ICA</t>
  </si>
  <si>
    <t>BASE DE RETENCION</t>
  </si>
  <si>
    <t>CODIGO DPTO DONDE SE OBTUVO EL INGRESO</t>
  </si>
  <si>
    <t>No de documento</t>
  </si>
  <si>
    <t>Nombre o razón social</t>
  </si>
  <si>
    <t>Dirección</t>
  </si>
  <si>
    <t>Telefono</t>
  </si>
  <si>
    <t>E-mail</t>
  </si>
  <si>
    <t>Municipio</t>
  </si>
  <si>
    <t>Dpto</t>
  </si>
  <si>
    <t>Concepto de pago o abono en cuenta</t>
  </si>
  <si>
    <t>Valor compra sin IVA</t>
  </si>
  <si>
    <t>Valor devoluciones</t>
  </si>
  <si>
    <t xml:space="preserve">Anexo técnico </t>
  </si>
  <si>
    <t>Willliam Dussán Salazar</t>
  </si>
  <si>
    <t>Art. 1  Información de ingresos obtenidos por actividades excluidas o no sujetas
y otros ingresos no gravados, deducciones o exenciones de los contribuyentes de
ICA en Bogotá.</t>
  </si>
  <si>
    <t>Revisar:</t>
  </si>
  <si>
    <t>1. Actividad no sujeta por la producción Primaria agrícola, ganadera y avícola.</t>
  </si>
  <si>
    <t>2. Actividad no sujeta Art. 39 Decreto 352 de 2002 (Educación pública, actividades</t>
  </si>
  <si>
    <t>de beneficencia, culturales y deportivas, actividades desarrolladas por los</t>
  </si>
  <si>
    <t>sindicatos, asociaciones gremiales y profesionales sin ánimo de lucro, partidos</t>
  </si>
  <si>
    <t>políticos…) y los ingresos percibidos por servicios prestados por EPS e IPS,</t>
  </si>
  <si>
    <t>con recursos del Sistema General de Seguridad Social en Salud, de acuerdo a</t>
  </si>
  <si>
    <t>las disposiciones establecidas en el Decreto 780 de 2016 del Ministerio de</t>
  </si>
  <si>
    <t>Salud.</t>
  </si>
  <si>
    <t>3. Actividades no sujetas propias del objeto social de propiedad horizontal</t>
  </si>
  <si>
    <t>4. Explotación de los juegos de suerte y azar (Ley 643 de 2001)</t>
  </si>
  <si>
    <t>5. Donaciones</t>
  </si>
  <si>
    <t>6. Base gravable especial. Todos los contribuyentes que desarrollen alguna de</t>
  </si>
  <si>
    <t>las siguientes actividades económicas:</t>
  </si>
  <si>
    <t>7. Ingresos obtenidos por actividades realizadas a través de Consorcios, Uniones</t>
  </si>
  <si>
    <t>temporales, cuentas conjuntas, etc. declarado por quien tiene el deber.</t>
  </si>
  <si>
    <t>8. Dividendos que no hacen parte del giro ordinario del negocio</t>
  </si>
  <si>
    <t>9. Diferencia en cambio.</t>
  </si>
  <si>
    <t>10. Corrección monetaria.</t>
  </si>
  <si>
    <t>11. Reintegro de costos y gastos</t>
  </si>
  <si>
    <t>12. Salarios</t>
  </si>
  <si>
    <t>13. Otros ingresos no sujetos del impuesto</t>
  </si>
  <si>
    <t>Para efectos del presente artículo entiéndase como Información de</t>
  </si>
  <si>
    <t>ingresos obtenidos por actividades exentas (renglón 15 de la declaración), los</t>
  </si>
  <si>
    <t>siguientes con la siguiente discriminación:</t>
  </si>
  <si>
    <t>14. Exención a consecuencia de actos terroristas o catástrofes naturales</t>
  </si>
  <si>
    <t>15. Exención víctima del secuestro o de la desaparición forzada</t>
  </si>
  <si>
    <t>Art. 2  Compra de bienes y/o servicios</t>
  </si>
  <si>
    <t>Tipo Doc</t>
  </si>
  <si>
    <t>Vigencia</t>
  </si>
  <si>
    <t>1. Compra de servicios</t>
  </si>
  <si>
    <t>2. Compra de bienes</t>
  </si>
  <si>
    <t>3. Compra de bienes y servicios</t>
  </si>
  <si>
    <t>4. Compra realizadas para terceros</t>
  </si>
  <si>
    <t>EMPRESA X</t>
  </si>
  <si>
    <t>EMPRESA XC</t>
  </si>
  <si>
    <t>PEDRO PEREZ</t>
  </si>
  <si>
    <t>UVT</t>
  </si>
  <si>
    <t>INGRESOS</t>
  </si>
  <si>
    <t xml:space="preserve">Que haya tenido durante el año 2020 ingresos brutos superiores a 3500 UVT </t>
  </si>
  <si>
    <t>Pagos o abonos en cuenta mayores a  140 UVT</t>
  </si>
  <si>
    <t xml:space="preserve">Que haya tenido ingresos brutos superiores a 14,000 UVT  </t>
  </si>
  <si>
    <t>Ingresos iguales o superiores  a 140 UVT</t>
  </si>
  <si>
    <t>Ejemplos: 11.04; 4.14</t>
  </si>
  <si>
    <t>Observaciones</t>
  </si>
  <si>
    <t>Ejemplo: 4.14; 11.04</t>
  </si>
  <si>
    <t>Todos a los que le hayan efectuado rete ICA en Bogotá (Régimen común)</t>
  </si>
  <si>
    <t>PEDRO PRERS</t>
  </si>
  <si>
    <t>EMPRESA SAS</t>
  </si>
  <si>
    <t>PEDRO SUAREZ</t>
  </si>
  <si>
    <t>VALOR COMISIÓN</t>
  </si>
  <si>
    <t>VALOR DEL INGRESO TRANSFERIDO</t>
  </si>
  <si>
    <t>1. Ingresos por venta de servicios a través de canales electrónicos</t>
  </si>
  <si>
    <t>2. Ingresos por venta de servicios mediante otros canales no electrónicos</t>
  </si>
  <si>
    <t>3. Ingresos por venta de bienes a través de canales electrónicos</t>
  </si>
  <si>
    <t>4. Ingresos por venta de bienes mediante otros canales no electrónicos</t>
  </si>
  <si>
    <t>5. Ingresos por venta de activos movibles</t>
  </si>
  <si>
    <t>6. Ingresos por venta de activos fijos</t>
  </si>
  <si>
    <t>7. Ingresos por recaudos</t>
  </si>
  <si>
    <t>8. Otros</t>
  </si>
  <si>
    <t>Esta es una guía de algunos artículos  a validar, recomendamos descargar resolución para algunos tipos de entidades especiales</t>
  </si>
  <si>
    <t>08</t>
  </si>
  <si>
    <t>08001</t>
  </si>
  <si>
    <t>Estructura anexos exogena distrital para el año gravable 2021</t>
  </si>
  <si>
    <t>Resolución DDI-006006  4 de abril de 2022</t>
  </si>
  <si>
    <t>EXÓGENA DISTRITO BOGOTÁ AÑO GRAVABLE 2021</t>
  </si>
  <si>
    <t>Julio 25 de 2022</t>
  </si>
  <si>
    <t>Julio 26 de 2022</t>
  </si>
  <si>
    <t>Julio 27 de 2022</t>
  </si>
  <si>
    <t>Julio 28 de 2022</t>
  </si>
  <si>
    <t>Julio 29 de 2022</t>
  </si>
  <si>
    <t>0-1</t>
  </si>
  <si>
    <t xml:space="preserve"> 2-3</t>
  </si>
  <si>
    <t xml:space="preserve"> 4-5</t>
  </si>
  <si>
    <t xml:space="preserve"> 6-7</t>
  </si>
  <si>
    <t xml:space="preserve"> 8-9</t>
  </si>
  <si>
    <t xml:space="preserve">Que durente 2021 haya tenido ingresos brutos superiores a 3500 UVT </t>
  </si>
  <si>
    <t>Renglón No. 14 de la declaración para responsables del régimen común y pre-ferencial, para los contribuyentes del régimen simple de tributación renglón No. 81 de los formularios 2593 presentado en la DIAN),</t>
  </si>
  <si>
    <t>Todas las personas jurídicas, las sociedades y asimiladas, los consorcios y uniones temporales, sociedades de hecho y las personas naturales pertenecientes al régimen común y al régimen SIMPLE de tributación, independientemente de ser o no contribuyentes del impuesto de industria y comercio en Bogotá D.C, que durante el año gravable 2021 hayan recibido ingresos brutos iguales o superiores a 14.000 UVT en el año, y que ejerzan alguna de las siguientes actividades relacionadas en la resolución  006006</t>
  </si>
  <si>
    <t>Todos los que hayan efectuado rete ICA en Bogotá durante el año gravable</t>
  </si>
  <si>
    <t>Para efectos del reporte de este artículo cuando los sujetos de retención hayan sido objeto de la misma, por diferentes actividades (tarifas) durante el año, éstas deberán ser reportadas de manera independiente en registros separados.</t>
  </si>
  <si>
    <t>Los sujetos de retención del impuesto de industria y comercio en Bogotá, contribuyentes del régimen común, a quienes les retuvieron a título de impuesto de industria y comercio durante el año gravable 2021, deberán suministrar la siguiente información, en relación con el agente retenedor, independientemente del monto de retención y de la tarifa aplicada</t>
  </si>
  <si>
    <t xml:space="preserve">La responsabilidad de reportar la información se determinará conforme las siguientes reglas 
a. En consorcios y uniones temporales, quien deba cumplir con la obligación de expedir factura dentro de la forma contractual. 
b. En cuentas conjuntas, quien actuó en condición de “operador” o quien haga sus veces. 
c. En contratos de mandato o administración delegada, quien actuó como mandatario o contratista. 
d. En fideicomiso, la sociedad fiduciaria que lo ad¬ministre. 
e. En las cuentas en participación, el participe gestor del contrato. </t>
  </si>
  <si>
    <t>Que haya tenido durante el año 2021  ingresos brutos superiores a $500.000.000</t>
  </si>
  <si>
    <t xml:space="preserve">Que haya obtenido durante el año 2021 ingresos brutos superiores a 3500 UVT </t>
  </si>
  <si>
    <t>Revise si en sus declaraciones de ICA de 2021 declaró ingresos fuera de bogotá en la casilla especial</t>
  </si>
  <si>
    <t>Todas las personas jurídicas, las sociedades y asimiladas, los consorcios y uniones temporales y las personas naturales pertenecientes al régimen común, contribuyentes del impuesto de industria y comercio en Bogotá D.C que durante el año gravable 2021 hayan obtenido ingresos brutos iguales o superiores a 3.500 UVT, deberán suministrar la siguiente información relacionada con los ingresos obtenidos fuera de Bogotá D.C (Ingresos fuera de este municipio o distrito - Reglón 9 de la declaración de ICA), durante el mismo año gravable 2021, (aplica únicamente para las declaraciones presentadas en Bogotá):</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</si>
</sst>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 #,##0_ ;_ * \-#,##0_ ;_ * &quot;-&quot;??_ ;_ @_ "/>
    <numFmt numFmtId="175" formatCode="mmm\-yyyy"/>
    <numFmt numFmtId="176" formatCode="[$-240A]dddd\,\ d\ &quot;de&quot;\ mmmm\ &quot;de&quot;\ 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0_ ;_ * \-#,##0.0_ ;_ * &quot;-&quot;??_ ;_ @_ "/>
    <numFmt numFmtId="183" formatCode="_ &quot;$&quot;\ * #,##0.0_ ;_ &quot;$&quot;\ * \-#,##0.0_ ;_ &quot;$&quot;\ * &quot;-&quot;??_ ;_ @_ "/>
    <numFmt numFmtId="184" formatCode="_ &quot;$&quot;\ * #,##0_ ;_ &quot;$&quot;\ * \-#,##0_ ;_ &quot;$&quot;\ * &quot;-&quot;??_ ;_ @_ "/>
    <numFmt numFmtId="185" formatCode="_ &quot;$&quot;\ * #,##0.000_ ;_ &quot;$&quot;\ * \-#,##0.000_ ;_ &quot;$&quot;\ * &quot;-&quot;??_ ;_ @_ "/>
    <numFmt numFmtId="186" formatCode="[$-240A]h:mm:ss\ AM/PM"/>
  </numFmts>
  <fonts count="67">
    <font>
      <sz val="10"/>
      <name val="Arial"/>
      <family val="0"/>
    </font>
    <font>
      <b/>
      <sz val="10"/>
      <name val="Arial"/>
      <family val="2"/>
    </font>
    <font>
      <sz val="9"/>
      <name val="Tahoma"/>
      <family val="2"/>
    </font>
    <font>
      <b/>
      <sz val="9"/>
      <name val="Tahoma"/>
      <family val="2"/>
    </font>
    <font>
      <sz val="2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2"/>
      <color indexed="10"/>
      <name val="Arial"/>
      <family val="2"/>
    </font>
    <font>
      <sz val="9"/>
      <color indexed="23"/>
      <name val="Verdana"/>
      <family val="2"/>
    </font>
    <font>
      <b/>
      <sz val="10"/>
      <color indexed="63"/>
      <name val="Arial"/>
      <family val="2"/>
    </font>
    <font>
      <sz val="10"/>
      <color indexed="10"/>
      <name val="Arial"/>
      <family val="2"/>
    </font>
    <font>
      <sz val="12"/>
      <color indexed="29"/>
      <name val="Arial"/>
      <family val="2"/>
    </font>
    <font>
      <sz val="11"/>
      <color indexed="63"/>
      <name val="Arial"/>
      <family val="2"/>
    </font>
    <font>
      <u val="single"/>
      <sz val="16"/>
      <color indexed="30"/>
      <name val="Arial"/>
      <family val="2"/>
    </font>
    <font>
      <sz val="10"/>
      <color indexed="13"/>
      <name val="Arial"/>
      <family val="2"/>
    </font>
    <font>
      <b/>
      <sz val="12"/>
      <color indexed="53"/>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2"/>
      <color rgb="FFFF0000"/>
      <name val="Arial"/>
      <family val="2"/>
    </font>
    <font>
      <sz val="9"/>
      <color rgb="FF666666"/>
      <name val="Verdana"/>
      <family val="2"/>
    </font>
    <font>
      <sz val="10"/>
      <color rgb="FFFF0000"/>
      <name val="Arial"/>
      <family val="2"/>
    </font>
    <font>
      <sz val="12"/>
      <color theme="5" tint="0.39998000860214233"/>
      <name val="Arial"/>
      <family val="2"/>
    </font>
    <font>
      <sz val="10"/>
      <color rgb="FFFFFF00"/>
      <name val="Arial"/>
      <family val="2"/>
    </font>
    <font>
      <b/>
      <sz val="12"/>
      <color theme="9" tint="-0.24997000396251678"/>
      <name val="Arial"/>
      <family val="2"/>
    </font>
    <font>
      <b/>
      <sz val="12"/>
      <color theme="1"/>
      <name val="Arial"/>
      <family val="2"/>
    </font>
    <font>
      <u val="single"/>
      <sz val="16"/>
      <color rgb="FF0070C0"/>
      <name val="Arial"/>
      <family val="2"/>
    </font>
    <font>
      <sz val="11"/>
      <color rgb="FF333333"/>
      <name val="Arial"/>
      <family val="2"/>
    </font>
    <font>
      <b/>
      <sz val="10"/>
      <color rgb="FF333333"/>
      <name val="Arial"/>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54">
    <xf numFmtId="0" fontId="0" fillId="0" borderId="0" xfId="0" applyAlignment="1">
      <alignment/>
    </xf>
    <xf numFmtId="173" fontId="0" fillId="0" borderId="0" xfId="49" applyFont="1" applyAlignment="1">
      <alignment/>
    </xf>
    <xf numFmtId="0" fontId="0" fillId="0" borderId="0" xfId="0" applyFont="1" applyAlignment="1">
      <alignment/>
    </xf>
    <xf numFmtId="0" fontId="0" fillId="0" borderId="0" xfId="0" applyAlignment="1">
      <alignment horizontal="left"/>
    </xf>
    <xf numFmtId="174" fontId="0" fillId="0" borderId="0" xfId="0" applyNumberFormat="1" applyAlignment="1">
      <alignment/>
    </xf>
    <xf numFmtId="0" fontId="45" fillId="0" borderId="0" xfId="46" applyAlignment="1" applyProtection="1">
      <alignment/>
      <protection/>
    </xf>
    <xf numFmtId="0" fontId="0" fillId="0" borderId="0" xfId="0" applyAlignment="1">
      <alignment vertical="center"/>
    </xf>
    <xf numFmtId="0" fontId="55" fillId="0" borderId="0" xfId="0" applyFont="1" applyAlignment="1">
      <alignment/>
    </xf>
    <xf numFmtId="174" fontId="0" fillId="0" borderId="0" xfId="49" applyNumberFormat="1" applyFont="1" applyAlignment="1">
      <alignment horizontal="left"/>
    </xf>
    <xf numFmtId="0" fontId="56"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0" fillId="32" borderId="0" xfId="0" applyFill="1" applyAlignment="1">
      <alignment/>
    </xf>
    <xf numFmtId="0" fontId="0" fillId="32" borderId="0" xfId="0" applyFont="1" applyFill="1" applyAlignment="1">
      <alignment/>
    </xf>
    <xf numFmtId="0" fontId="1" fillId="32" borderId="0" xfId="0" applyFont="1" applyFill="1" applyAlignment="1">
      <alignment/>
    </xf>
    <xf numFmtId="0" fontId="57" fillId="32" borderId="0" xfId="0" applyFont="1" applyFill="1" applyAlignment="1">
      <alignment horizontal="justify" vertical="center" wrapText="1"/>
    </xf>
    <xf numFmtId="0" fontId="0" fillId="33" borderId="0" xfId="0" applyFill="1" applyAlignment="1">
      <alignment/>
    </xf>
    <xf numFmtId="0" fontId="1" fillId="33" borderId="0" xfId="0" applyFont="1" applyFill="1" applyAlignment="1">
      <alignment/>
    </xf>
    <xf numFmtId="0" fontId="45" fillId="32" borderId="0" xfId="46" applyFill="1" applyAlignment="1" applyProtection="1">
      <alignment/>
      <protection/>
    </xf>
    <xf numFmtId="0" fontId="1" fillId="17" borderId="0" xfId="0" applyFont="1" applyFill="1" applyAlignment="1">
      <alignment horizontal="center" vertical="center"/>
    </xf>
    <xf numFmtId="0" fontId="1" fillId="17" borderId="0" xfId="0" applyFont="1" applyFill="1" applyAlignment="1">
      <alignment horizontal="center" wrapText="1"/>
    </xf>
    <xf numFmtId="0" fontId="1" fillId="17" borderId="0" xfId="0" applyFont="1" applyFill="1" applyAlignment="1">
      <alignment horizontal="center" vertical="center" wrapText="1"/>
    </xf>
    <xf numFmtId="0" fontId="1" fillId="17" borderId="0" xfId="0" applyFont="1" applyFill="1" applyAlignment="1">
      <alignment vertical="center"/>
    </xf>
    <xf numFmtId="173" fontId="1" fillId="17" borderId="0" xfId="49" applyFont="1" applyFill="1" applyAlignment="1">
      <alignment horizontal="center" vertical="center" wrapText="1"/>
    </xf>
    <xf numFmtId="0" fontId="1" fillId="17" borderId="0" xfId="0" applyFont="1" applyFill="1" applyAlignment="1">
      <alignment horizontal="center"/>
    </xf>
    <xf numFmtId="0" fontId="1" fillId="17" borderId="0" xfId="0" applyFont="1" applyFill="1" applyAlignment="1">
      <alignment/>
    </xf>
    <xf numFmtId="0" fontId="58" fillId="32" borderId="0" xfId="0" applyFont="1" applyFill="1" applyAlignment="1">
      <alignment/>
    </xf>
    <xf numFmtId="0" fontId="59" fillId="0" borderId="0" xfId="0" applyFont="1" applyAlignment="1">
      <alignment/>
    </xf>
    <xf numFmtId="0" fontId="1" fillId="34" borderId="0" xfId="0" applyFont="1" applyFill="1" applyAlignment="1">
      <alignment horizontal="center" vertical="center" wrapText="1"/>
    </xf>
    <xf numFmtId="0" fontId="0" fillId="32" borderId="0" xfId="0" applyFont="1" applyFill="1" applyAlignment="1">
      <alignment horizontal="left"/>
    </xf>
    <xf numFmtId="0" fontId="60" fillId="32" borderId="0" xfId="0" applyFont="1" applyFill="1" applyAlignment="1">
      <alignment/>
    </xf>
    <xf numFmtId="0" fontId="56" fillId="0" borderId="0" xfId="0" applyFont="1" applyAlignment="1">
      <alignment vertical="top"/>
    </xf>
    <xf numFmtId="174" fontId="0" fillId="0" borderId="0" xfId="49" applyNumberFormat="1" applyFont="1" applyAlignment="1">
      <alignment/>
    </xf>
    <xf numFmtId="0" fontId="61" fillId="0" borderId="0" xfId="0" applyFont="1" applyAlignment="1">
      <alignment vertical="top"/>
    </xf>
    <xf numFmtId="0" fontId="62" fillId="0" borderId="0" xfId="0" applyFont="1" applyAlignment="1">
      <alignment horizontal="left" vertical="top"/>
    </xf>
    <xf numFmtId="0" fontId="61" fillId="0" borderId="0" xfId="0" applyFont="1" applyAlignment="1">
      <alignment/>
    </xf>
    <xf numFmtId="0" fontId="5" fillId="0" borderId="0" xfId="0" applyFont="1" applyAlignment="1">
      <alignment/>
    </xf>
    <xf numFmtId="6" fontId="0" fillId="0" borderId="0" xfId="0" applyNumberFormat="1" applyAlignment="1">
      <alignment/>
    </xf>
    <xf numFmtId="0" fontId="0" fillId="32" borderId="0" xfId="0" applyFont="1" applyFill="1" applyAlignment="1">
      <alignment horizontal="right"/>
    </xf>
    <xf numFmtId="0" fontId="0" fillId="32" borderId="0" xfId="0" applyFill="1" applyAlignment="1">
      <alignment horizontal="right"/>
    </xf>
    <xf numFmtId="174" fontId="0" fillId="32" borderId="0" xfId="49" applyNumberFormat="1" applyFont="1" applyFill="1" applyAlignment="1">
      <alignment/>
    </xf>
    <xf numFmtId="184" fontId="0" fillId="0" borderId="0" xfId="51" applyNumberFormat="1" applyFont="1" applyAlignment="1">
      <alignment/>
    </xf>
    <xf numFmtId="49" fontId="0" fillId="0" borderId="0" xfId="0" applyNumberFormat="1" applyFont="1" applyAlignment="1">
      <alignment horizontal="right"/>
    </xf>
    <xf numFmtId="0" fontId="4" fillId="12" borderId="0" xfId="0" applyFont="1" applyFill="1" applyAlignment="1">
      <alignment horizontal="center" vertical="center" wrapText="1"/>
    </xf>
    <xf numFmtId="0" fontId="63" fillId="32" borderId="0" xfId="46" applyFont="1" applyFill="1" applyAlignment="1" applyProtection="1">
      <alignment horizontal="left"/>
      <protection/>
    </xf>
    <xf numFmtId="0" fontId="0" fillId="0" borderId="0" xfId="0" applyFont="1" applyAlignment="1">
      <alignment horizontal="left" wrapText="1"/>
    </xf>
    <xf numFmtId="0" fontId="0" fillId="0" borderId="0" xfId="0" applyAlignment="1">
      <alignment horizontal="left" vertical="top" wrapText="1"/>
    </xf>
    <xf numFmtId="1" fontId="0" fillId="0" borderId="0" xfId="0" applyNumberFormat="1" applyFont="1" applyAlignment="1">
      <alignment horizontal="left" wrapText="1"/>
    </xf>
    <xf numFmtId="0" fontId="0" fillId="32" borderId="0" xfId="0" applyFont="1" applyFill="1" applyAlignment="1">
      <alignment wrapText="1"/>
    </xf>
    <xf numFmtId="0" fontId="64" fillId="35" borderId="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4" fillId="35" borderId="11" xfId="0" applyFont="1" applyFill="1" applyBorder="1" applyAlignment="1">
      <alignment horizontal="center" vertical="center" wrapText="1"/>
    </xf>
    <xf numFmtId="16" fontId="64" fillId="35" borderId="11" xfId="0" applyNumberFormat="1" applyFont="1" applyFill="1" applyBorder="1" applyAlignment="1">
      <alignment horizontal="center" vertical="center" wrapText="1"/>
    </xf>
    <xf numFmtId="0" fontId="0"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www.consultorcontable.com/" TargetMode="External" /><Relationship Id="rId3" Type="http://schemas.openxmlformats.org/officeDocument/2006/relationships/hyperlink" Target="https://www.consultorcontable.com/" TargetMode="External" /><Relationship Id="rId4" Type="http://schemas.openxmlformats.org/officeDocument/2006/relationships/hyperlink" Target="https://www.consultorcontable.com/herramientas/" TargetMode="External" /><Relationship Id="rId5" Type="http://schemas.openxmlformats.org/officeDocument/2006/relationships/image" Target="../media/image4.png" /><Relationship Id="rId6" Type="http://schemas.openxmlformats.org/officeDocument/2006/relationships/hyperlink" Target="https://www.consultorcontable.com/herramientas/" TargetMode="External" /><Relationship Id="rId7" Type="http://schemas.openxmlformats.org/officeDocument/2006/relationships/hyperlink" Target="https://www.consultorcontable.com/herramientas/" TargetMode="External" /><Relationship Id="rId8" Type="http://schemas.openxmlformats.org/officeDocument/2006/relationships/hyperlink" Target="https://www.consultorcontable.com/herramientas/" TargetMode="External" /><Relationship Id="rId9" Type="http://schemas.openxmlformats.org/officeDocument/2006/relationships/hyperlink" Target="https://www.consultorcontable.com/herramienta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2619375</xdr:colOff>
      <xdr:row>0</xdr:row>
      <xdr:rowOff>0</xdr:rowOff>
    </xdr:from>
    <xdr:to>
      <xdr:col>2</xdr:col>
      <xdr:colOff>4171950</xdr:colOff>
      <xdr:row>2</xdr:row>
      <xdr:rowOff>142875</xdr:rowOff>
    </xdr:to>
    <xdr:pic>
      <xdr:nvPicPr>
        <xdr:cNvPr id="1" name="Imagen 2">
          <a:hlinkClick r:id="rId3"/>
        </xdr:cNvPr>
        <xdr:cNvPicPr preferRelativeResize="1">
          <a:picLocks noChangeAspect="1"/>
        </xdr:cNvPicPr>
      </xdr:nvPicPr>
      <xdr:blipFill>
        <a:blip r:embed="rId1"/>
        <a:stretch>
          <a:fillRect/>
        </a:stretch>
      </xdr:blipFill>
      <xdr:spPr>
        <a:xfrm>
          <a:off x="3781425" y="0"/>
          <a:ext cx="1552575" cy="561975"/>
        </a:xfrm>
        <a:prstGeom prst="rect">
          <a:avLst/>
        </a:prstGeom>
        <a:noFill/>
        <a:ln w="9525" cmpd="sng">
          <a:noFill/>
        </a:ln>
      </xdr:spPr>
    </xdr:pic>
    <xdr:clientData/>
  </xdr:twoCellAnchor>
  <xdr:twoCellAnchor>
    <xdr:from>
      <xdr:col>4</xdr:col>
      <xdr:colOff>95250</xdr:colOff>
      <xdr:row>1</xdr:row>
      <xdr:rowOff>66675</xdr:rowOff>
    </xdr:from>
    <xdr:to>
      <xdr:col>5</xdr:col>
      <xdr:colOff>704850</xdr:colOff>
      <xdr:row>4</xdr:row>
      <xdr:rowOff>76200</xdr:rowOff>
    </xdr:to>
    <xdr:sp>
      <xdr:nvSpPr>
        <xdr:cNvPr id="2" name="Rectángulo: esquinas redondeadas 7">
          <a:hlinkClick r:id="rId4"/>
        </xdr:cNvPr>
        <xdr:cNvSpPr>
          <a:spLocks/>
        </xdr:cNvSpPr>
      </xdr:nvSpPr>
      <xdr:spPr>
        <a:xfrm>
          <a:off x="7543800" y="228600"/>
          <a:ext cx="1581150" cy="590550"/>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xdr:row>
      <xdr:rowOff>104775</xdr:rowOff>
    </xdr:from>
    <xdr:to>
      <xdr:col>4</xdr:col>
      <xdr:colOff>600075</xdr:colOff>
      <xdr:row>4</xdr:row>
      <xdr:rowOff>66675</xdr:rowOff>
    </xdr:to>
    <xdr:pic>
      <xdr:nvPicPr>
        <xdr:cNvPr id="3" name="Imagen 8">
          <a:hlinkClick r:id="rId7"/>
        </xdr:cNvPr>
        <xdr:cNvPicPr preferRelativeResize="1">
          <a:picLocks noChangeAspect="1"/>
        </xdr:cNvPicPr>
      </xdr:nvPicPr>
      <xdr:blipFill>
        <a:blip r:embed="rId5"/>
        <a:stretch>
          <a:fillRect/>
        </a:stretch>
      </xdr:blipFill>
      <xdr:spPr>
        <a:xfrm>
          <a:off x="7591425" y="266700"/>
          <a:ext cx="466725" cy="542925"/>
        </a:xfrm>
        <a:prstGeom prst="rect">
          <a:avLst/>
        </a:prstGeom>
        <a:noFill/>
        <a:ln w="9525" cmpd="sng">
          <a:noFill/>
        </a:ln>
      </xdr:spPr>
    </xdr:pic>
    <xdr:clientData/>
  </xdr:twoCellAnchor>
  <xdr:twoCellAnchor>
    <xdr:from>
      <xdr:col>4</xdr:col>
      <xdr:colOff>609600</xdr:colOff>
      <xdr:row>1</xdr:row>
      <xdr:rowOff>85725</xdr:rowOff>
    </xdr:from>
    <xdr:to>
      <xdr:col>5</xdr:col>
      <xdr:colOff>723900</xdr:colOff>
      <xdr:row>3</xdr:row>
      <xdr:rowOff>0</xdr:rowOff>
    </xdr:to>
    <xdr:sp>
      <xdr:nvSpPr>
        <xdr:cNvPr id="4" name="CuadroTexto 9">
          <a:hlinkClick r:id="rId8"/>
        </xdr:cNvPr>
        <xdr:cNvSpPr txBox="1">
          <a:spLocks noChangeArrowheads="1"/>
        </xdr:cNvSpPr>
      </xdr:nvSpPr>
      <xdr:spPr>
        <a:xfrm>
          <a:off x="8058150" y="247650"/>
          <a:ext cx="1085850" cy="333375"/>
        </a:xfrm>
        <a:prstGeom prst="rect">
          <a:avLst/>
        </a:prstGeom>
        <a:noFill/>
        <a:ln w="9525" cmpd="sng">
          <a:noFill/>
        </a:ln>
      </xdr:spPr>
      <xdr:txBody>
        <a:bodyPr vertOverflow="clip" wrap="square"/>
        <a:p>
          <a:pPr algn="l">
            <a:defRPr/>
          </a:pPr>
          <a:r>
            <a:rPr lang="en-US" cap="none" sz="1100" b="0" i="0" u="none" baseline="0">
              <a:solidFill>
                <a:srgbClr val="000000"/>
              </a:solidFill>
            </a:rPr>
            <a:t>Descargue otras</a:t>
          </a:r>
        </a:p>
      </xdr:txBody>
    </xdr:sp>
    <xdr:clientData/>
  </xdr:twoCellAnchor>
  <xdr:twoCellAnchor>
    <xdr:from>
      <xdr:col>4</xdr:col>
      <xdr:colOff>628650</xdr:colOff>
      <xdr:row>2</xdr:row>
      <xdr:rowOff>38100</xdr:rowOff>
    </xdr:from>
    <xdr:to>
      <xdr:col>5</xdr:col>
      <xdr:colOff>571500</xdr:colOff>
      <xdr:row>4</xdr:row>
      <xdr:rowOff>47625</xdr:rowOff>
    </xdr:to>
    <xdr:sp>
      <xdr:nvSpPr>
        <xdr:cNvPr id="5" name="CuadroTexto 10">
          <a:hlinkClick r:id="rId9"/>
        </xdr:cNvPr>
        <xdr:cNvSpPr txBox="1">
          <a:spLocks noChangeArrowheads="1"/>
        </xdr:cNvSpPr>
      </xdr:nvSpPr>
      <xdr:spPr>
        <a:xfrm>
          <a:off x="8077200" y="457200"/>
          <a:ext cx="914400" cy="333375"/>
        </a:xfrm>
        <a:prstGeom prst="rect">
          <a:avLst/>
        </a:prstGeom>
        <a:noFill/>
        <a:ln w="9525" cmpd="sng">
          <a:noFill/>
        </a:ln>
      </xdr:spPr>
      <xdr:txBody>
        <a:bodyPr vertOverflow="clip" wrap="square"/>
        <a:p>
          <a:pPr algn="l">
            <a:defRPr/>
          </a:pPr>
          <a:r>
            <a:rPr lang="en-US" cap="none" sz="1100" b="0" i="0" u="none" baseline="0">
              <a:solidFill>
                <a:srgbClr val="000000"/>
              </a:solidFill>
            </a:rPr>
            <a:t>Herramientas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27</xdr:row>
      <xdr:rowOff>152400</xdr:rowOff>
    </xdr:from>
    <xdr:to>
      <xdr:col>3</xdr:col>
      <xdr:colOff>857250</xdr:colOff>
      <xdr:row>53</xdr:row>
      <xdr:rowOff>0</xdr:rowOff>
    </xdr:to>
    <xdr:pic>
      <xdr:nvPicPr>
        <xdr:cNvPr id="1" name="Imagen 1"/>
        <xdr:cNvPicPr preferRelativeResize="1">
          <a:picLocks noChangeAspect="1"/>
        </xdr:cNvPicPr>
      </xdr:nvPicPr>
      <xdr:blipFill>
        <a:blip r:embed="rId1"/>
        <a:stretch>
          <a:fillRect/>
        </a:stretch>
      </xdr:blipFill>
      <xdr:spPr>
        <a:xfrm>
          <a:off x="533400" y="4657725"/>
          <a:ext cx="3667125"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il@hot.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comments" Target="../comments7.xml" /><Relationship Id="rId4" Type="http://schemas.openxmlformats.org/officeDocument/2006/relationships/vmlDrawing" Target="../drawings/vmlDrawing1.v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K42"/>
  <sheetViews>
    <sheetView tabSelected="1" zoomScalePageLayoutView="0" workbookViewId="0" topLeftCell="A1">
      <selection activeCell="D11" sqref="D11"/>
    </sheetView>
  </sheetViews>
  <sheetFormatPr defaultColWidth="11.421875" defaultRowHeight="12.75"/>
  <cols>
    <col min="1" max="1" width="6.00390625" style="12" customWidth="1"/>
    <col min="2" max="2" width="11.421875" style="12" customWidth="1"/>
    <col min="3" max="3" width="68.140625" style="12" customWidth="1"/>
    <col min="4" max="4" width="26.140625" style="12" customWidth="1"/>
    <col min="5" max="5" width="14.57421875" style="12" bestFit="1" customWidth="1"/>
    <col min="6" max="8" width="11.421875" style="12" customWidth="1"/>
    <col min="9" max="9" width="10.28125" style="12" customWidth="1"/>
    <col min="10" max="11" width="11.421875" style="12" hidden="1" customWidth="1"/>
    <col min="12" max="16384" width="11.421875" style="12" customWidth="1"/>
  </cols>
  <sheetData>
    <row r="1" ht="12.75"/>
    <row r="2" spans="2:11" ht="20.25">
      <c r="B2" s="44" t="s">
        <v>33</v>
      </c>
      <c r="C2" s="44"/>
      <c r="E2" s="43" t="s">
        <v>130</v>
      </c>
      <c r="F2" s="43"/>
      <c r="G2" s="43"/>
      <c r="H2" s="43"/>
      <c r="I2" s="43"/>
      <c r="J2" s="43"/>
      <c r="K2" s="43"/>
    </row>
    <row r="3" spans="5:11" ht="12.75" customHeight="1">
      <c r="E3" s="43"/>
      <c r="F3" s="43"/>
      <c r="G3" s="43"/>
      <c r="H3" s="43"/>
      <c r="I3" s="43"/>
      <c r="J3" s="43"/>
      <c r="K3" s="43"/>
    </row>
    <row r="4" spans="2:11" ht="12.75" customHeight="1">
      <c r="B4" s="17" t="s">
        <v>30</v>
      </c>
      <c r="C4" s="17"/>
      <c r="E4" s="43"/>
      <c r="F4" s="43"/>
      <c r="G4" s="43"/>
      <c r="H4" s="43"/>
      <c r="I4" s="43"/>
      <c r="J4" s="43"/>
      <c r="K4" s="43"/>
    </row>
    <row r="5" spans="2:11" ht="12.75" customHeight="1">
      <c r="B5" s="13" t="s">
        <v>128</v>
      </c>
      <c r="E5" s="43"/>
      <c r="F5" s="43"/>
      <c r="G5" s="43"/>
      <c r="H5" s="43"/>
      <c r="I5" s="43"/>
      <c r="J5" s="43"/>
      <c r="K5" s="43"/>
    </row>
    <row r="6" spans="2:11" ht="12.75" customHeight="1">
      <c r="B6" s="13" t="s">
        <v>125</v>
      </c>
      <c r="E6" s="43"/>
      <c r="F6" s="43"/>
      <c r="G6" s="43"/>
      <c r="H6" s="43"/>
      <c r="I6" s="43"/>
      <c r="J6" s="43"/>
      <c r="K6" s="43"/>
    </row>
    <row r="7" spans="2:11" ht="12.75" customHeight="1">
      <c r="B7" s="26" t="s">
        <v>42</v>
      </c>
      <c r="E7" s="43"/>
      <c r="F7" s="43"/>
      <c r="G7" s="43"/>
      <c r="H7" s="43"/>
      <c r="I7" s="43"/>
      <c r="J7" s="43"/>
      <c r="K7" s="43"/>
    </row>
    <row r="8" spans="5:11" ht="12.75" customHeight="1">
      <c r="E8" s="43"/>
      <c r="F8" s="43"/>
      <c r="G8" s="43"/>
      <c r="H8" s="43"/>
      <c r="I8" s="43"/>
      <c r="J8" s="43"/>
      <c r="K8" s="43"/>
    </row>
    <row r="9" spans="2:11" ht="12.75" customHeight="1">
      <c r="B9" s="17" t="s">
        <v>29</v>
      </c>
      <c r="C9" s="16"/>
      <c r="E9" s="43"/>
      <c r="F9" s="43"/>
      <c r="G9" s="43"/>
      <c r="H9" s="43"/>
      <c r="I9" s="43"/>
      <c r="J9" s="43"/>
      <c r="K9" s="43"/>
    </row>
    <row r="10" spans="3:11" ht="12.75" customHeight="1">
      <c r="C10" s="48" t="s">
        <v>129</v>
      </c>
      <c r="E10" s="43"/>
      <c r="F10" s="43"/>
      <c r="G10" s="43"/>
      <c r="H10" s="43"/>
      <c r="I10" s="43"/>
      <c r="J10" s="43"/>
      <c r="K10" s="43"/>
    </row>
    <row r="11" spans="2:11" ht="12.75" customHeight="1">
      <c r="B11" s="13"/>
      <c r="C11" s="12" t="s">
        <v>62</v>
      </c>
      <c r="E11" s="43"/>
      <c r="F11" s="43"/>
      <c r="G11" s="43"/>
      <c r="H11" s="43"/>
      <c r="I11" s="43"/>
      <c r="J11" s="43"/>
      <c r="K11" s="43"/>
    </row>
    <row r="12" spans="2:11" ht="12.75" customHeight="1">
      <c r="B12" s="13"/>
      <c r="E12" s="43"/>
      <c r="F12" s="43"/>
      <c r="G12" s="43"/>
      <c r="H12" s="43"/>
      <c r="I12" s="43"/>
      <c r="J12" s="43"/>
      <c r="K12" s="43"/>
    </row>
    <row r="13" spans="2:11" ht="12.75" customHeight="1" hidden="1">
      <c r="B13" s="18"/>
      <c r="E13" s="43"/>
      <c r="F13" s="43"/>
      <c r="G13" s="43"/>
      <c r="H13" s="43"/>
      <c r="I13" s="43"/>
      <c r="J13" s="43"/>
      <c r="K13" s="43"/>
    </row>
    <row r="14" spans="2:11" ht="12.75" customHeight="1" hidden="1">
      <c r="B14" s="13"/>
      <c r="E14" s="43"/>
      <c r="F14" s="43"/>
      <c r="G14" s="43"/>
      <c r="H14" s="43"/>
      <c r="I14" s="43"/>
      <c r="J14" s="43"/>
      <c r="K14" s="43"/>
    </row>
    <row r="15" spans="5:11" ht="12.75" customHeight="1">
      <c r="E15" s="43"/>
      <c r="F15" s="43"/>
      <c r="G15" s="43"/>
      <c r="H15" s="43"/>
      <c r="I15" s="43"/>
      <c r="J15" s="43"/>
      <c r="K15" s="43"/>
    </row>
    <row r="16" spans="2:11" ht="12.75" customHeight="1">
      <c r="B16" s="17" t="s">
        <v>28</v>
      </c>
      <c r="C16" s="16"/>
      <c r="E16" s="43"/>
      <c r="F16" s="43"/>
      <c r="G16" s="43"/>
      <c r="H16" s="43"/>
      <c r="I16" s="43"/>
      <c r="J16" s="43"/>
      <c r="K16" s="43"/>
    </row>
    <row r="17" spans="2:11" ht="12.75" customHeight="1">
      <c r="B17" s="13"/>
      <c r="E17" s="43"/>
      <c r="F17" s="43"/>
      <c r="G17" s="43"/>
      <c r="H17" s="43"/>
      <c r="I17" s="43"/>
      <c r="J17" s="43"/>
      <c r="K17" s="43"/>
    </row>
    <row r="18" spans="2:11" ht="25.5" customHeight="1">
      <c r="B18" s="50" t="s">
        <v>26</v>
      </c>
      <c r="C18" s="50" t="s">
        <v>27</v>
      </c>
      <c r="E18" s="43"/>
      <c r="F18" s="43"/>
      <c r="G18" s="43"/>
      <c r="H18" s="43"/>
      <c r="I18" s="43"/>
      <c r="J18" s="43"/>
      <c r="K18" s="43"/>
    </row>
    <row r="19" spans="2:11" ht="12.75" customHeight="1">
      <c r="B19" s="51" t="s">
        <v>136</v>
      </c>
      <c r="C19" s="51" t="s">
        <v>131</v>
      </c>
      <c r="E19" s="43"/>
      <c r="F19" s="43"/>
      <c r="G19" s="43"/>
      <c r="H19" s="43"/>
      <c r="I19" s="43"/>
      <c r="J19" s="43"/>
      <c r="K19" s="43"/>
    </row>
    <row r="20" spans="2:11" ht="12.75" customHeight="1">
      <c r="B20" s="52" t="s">
        <v>137</v>
      </c>
      <c r="C20" s="51" t="s">
        <v>132</v>
      </c>
      <c r="E20" s="43"/>
      <c r="F20" s="43"/>
      <c r="G20" s="43"/>
      <c r="H20" s="43"/>
      <c r="I20" s="43"/>
      <c r="J20" s="43"/>
      <c r="K20" s="43"/>
    </row>
    <row r="21" spans="2:11" ht="12.75" customHeight="1">
      <c r="B21" s="51" t="s">
        <v>138</v>
      </c>
      <c r="C21" s="51" t="s">
        <v>133</v>
      </c>
      <c r="E21" s="43"/>
      <c r="F21" s="43"/>
      <c r="G21" s="43"/>
      <c r="H21" s="43"/>
      <c r="I21" s="43"/>
      <c r="J21" s="43"/>
      <c r="K21" s="43"/>
    </row>
    <row r="22" spans="2:11" ht="12.75" customHeight="1">
      <c r="B22" s="51" t="s">
        <v>139</v>
      </c>
      <c r="C22" s="51" t="s">
        <v>134</v>
      </c>
      <c r="E22" s="43"/>
      <c r="F22" s="43"/>
      <c r="G22" s="43"/>
      <c r="H22" s="43"/>
      <c r="I22" s="43"/>
      <c r="J22" s="43"/>
      <c r="K22" s="43"/>
    </row>
    <row r="23" spans="2:11" ht="12.75" customHeight="1">
      <c r="B23" s="51" t="s">
        <v>140</v>
      </c>
      <c r="C23" s="51" t="s">
        <v>135</v>
      </c>
      <c r="E23" s="43"/>
      <c r="F23" s="43"/>
      <c r="G23" s="43"/>
      <c r="H23" s="43"/>
      <c r="I23" s="43"/>
      <c r="J23" s="43"/>
      <c r="K23" s="43"/>
    </row>
    <row r="24" spans="2:11" ht="12.75" customHeight="1">
      <c r="B24" s="49"/>
      <c r="C24" s="49"/>
      <c r="E24" s="43"/>
      <c r="F24" s="43"/>
      <c r="G24" s="43"/>
      <c r="H24" s="43"/>
      <c r="I24" s="43"/>
      <c r="J24" s="43"/>
      <c r="K24" s="43"/>
    </row>
    <row r="25" spans="2:3" ht="13.5">
      <c r="B25" s="49"/>
      <c r="C25" s="49"/>
    </row>
    <row r="26" spans="2:5" ht="13.5">
      <c r="B26" s="49"/>
      <c r="C26" s="49"/>
      <c r="E26" s="14"/>
    </row>
    <row r="27" spans="2:5" ht="13.5">
      <c r="B27" s="49"/>
      <c r="C27" s="49"/>
      <c r="E27" s="18" t="s">
        <v>33</v>
      </c>
    </row>
    <row r="28" spans="2:5" ht="13.5">
      <c r="B28" s="49"/>
      <c r="C28" s="49"/>
      <c r="E28" s="29" t="s">
        <v>63</v>
      </c>
    </row>
    <row r="29" ht="12">
      <c r="B29" s="15"/>
    </row>
    <row r="38" spans="2:4" ht="12" hidden="1">
      <c r="B38" s="13"/>
      <c r="C38" s="38" t="s">
        <v>102</v>
      </c>
      <c r="D38" s="12">
        <v>36308</v>
      </c>
    </row>
    <row r="39" ht="12" hidden="1">
      <c r="C39" s="39"/>
    </row>
    <row r="40" spans="2:5" ht="12" hidden="1">
      <c r="B40" s="13"/>
      <c r="C40" s="38" t="s">
        <v>103</v>
      </c>
      <c r="D40" s="12">
        <v>3500</v>
      </c>
      <c r="E40" s="40">
        <f>+D38*D40</f>
        <v>127078000</v>
      </c>
    </row>
    <row r="41" spans="4:5" ht="12" hidden="1">
      <c r="D41" s="12">
        <v>14000</v>
      </c>
      <c r="E41" s="40">
        <f>+D38*D41</f>
        <v>508312000</v>
      </c>
    </row>
    <row r="42" spans="4:5" ht="12" hidden="1">
      <c r="D42" s="12">
        <v>140</v>
      </c>
      <c r="E42" s="40">
        <f>+D38*D42</f>
        <v>5083120</v>
      </c>
    </row>
    <row r="43" ht="12" hidden="1"/>
  </sheetData>
  <sheetProtection/>
  <mergeCells count="2">
    <mergeCell ref="E2:K24"/>
    <mergeCell ref="B2:C2"/>
  </mergeCells>
  <hyperlinks>
    <hyperlink ref="E27" r:id="rId1" display="www.consultorcontable.com"/>
    <hyperlink ref="B2" r:id="rId2" display="www.consultorcontable.com"/>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B1:L69"/>
  <sheetViews>
    <sheetView showGridLines="0" zoomScalePageLayoutView="0" workbookViewId="0" topLeftCell="A1">
      <selection activeCell="D13" sqref="D13"/>
    </sheetView>
  </sheetViews>
  <sheetFormatPr defaultColWidth="11.421875" defaultRowHeight="12.75"/>
  <cols>
    <col min="1" max="1" width="0.9921875" style="0" customWidth="1"/>
    <col min="2" max="2" width="7.28125" style="0" customWidth="1"/>
    <col min="3" max="3" width="41.8515625" style="0" customWidth="1"/>
    <col min="4" max="4" width="52.8515625" style="0" customWidth="1"/>
    <col min="5" max="5" width="16.140625" style="0" bestFit="1" customWidth="1"/>
  </cols>
  <sheetData>
    <row r="1" spans="2:12" ht="30" customHeight="1">
      <c r="B1" s="30"/>
      <c r="C1" s="34" t="s">
        <v>15</v>
      </c>
      <c r="D1" s="33" t="s">
        <v>64</v>
      </c>
      <c r="E1" s="31"/>
      <c r="F1" s="31"/>
      <c r="G1" s="31"/>
      <c r="H1" s="31"/>
      <c r="I1" s="31"/>
      <c r="J1" s="31"/>
      <c r="K1" s="31"/>
      <c r="L1" s="31"/>
    </row>
    <row r="2" spans="3:5" ht="12">
      <c r="C2" t="s">
        <v>14</v>
      </c>
      <c r="D2" s="2" t="s">
        <v>141</v>
      </c>
      <c r="E2" s="41">
        <f>+Normas!E40</f>
        <v>127078000</v>
      </c>
    </row>
    <row r="3" ht="12">
      <c r="D3" s="2"/>
    </row>
    <row r="4" spans="3:4" ht="12">
      <c r="C4" t="s">
        <v>16</v>
      </c>
      <c r="D4" s="2" t="s">
        <v>17</v>
      </c>
    </row>
    <row r="5" spans="3:6" ht="15">
      <c r="C5" s="2" t="s">
        <v>18</v>
      </c>
      <c r="D5" s="2" t="s">
        <v>19</v>
      </c>
      <c r="F5" s="27"/>
    </row>
    <row r="6" spans="3:4" ht="12">
      <c r="C6" s="2" t="s">
        <v>65</v>
      </c>
      <c r="D6" s="2" t="s">
        <v>142</v>
      </c>
    </row>
    <row r="7" spans="3:4" ht="6.75" customHeight="1">
      <c r="C7" s="2"/>
      <c r="D7" s="2"/>
    </row>
    <row r="8" spans="2:4" s="6" customFormat="1" ht="27" customHeight="1">
      <c r="B8" s="19" t="s">
        <v>2</v>
      </c>
      <c r="C8" s="20" t="s">
        <v>21</v>
      </c>
      <c r="D8" s="21" t="s">
        <v>47</v>
      </c>
    </row>
    <row r="9" spans="2:3" s="10" customFormat="1" ht="12">
      <c r="B9" s="10">
        <v>2021</v>
      </c>
      <c r="C9" s="11"/>
    </row>
    <row r="10" spans="2:3" s="10" customFormat="1" ht="12">
      <c r="B10" s="10">
        <v>2021</v>
      </c>
      <c r="C10" s="11"/>
    </row>
    <row r="11" s="10" customFormat="1" ht="12">
      <c r="C11" s="11"/>
    </row>
    <row r="12" s="10" customFormat="1" ht="12">
      <c r="C12" s="11"/>
    </row>
    <row r="13" s="10" customFormat="1" ht="12">
      <c r="C13" s="11"/>
    </row>
    <row r="14" s="10" customFormat="1" ht="12">
      <c r="C14" s="11"/>
    </row>
    <row r="15" s="10" customFormat="1" ht="12">
      <c r="C15" s="11"/>
    </row>
    <row r="16" s="10" customFormat="1" ht="12">
      <c r="C16" s="11" t="s">
        <v>66</v>
      </c>
    </row>
    <row r="17" s="10" customFormat="1" ht="12">
      <c r="C17" s="11" t="s">
        <v>67</v>
      </c>
    </row>
    <row r="18" s="10" customFormat="1" ht="12">
      <c r="C18" s="11" t="s">
        <v>68</v>
      </c>
    </row>
    <row r="19" s="10" customFormat="1" ht="12">
      <c r="C19" s="11" t="s">
        <v>69</v>
      </c>
    </row>
    <row r="20" s="10" customFormat="1" ht="12">
      <c r="C20" s="11" t="s">
        <v>70</v>
      </c>
    </row>
    <row r="21" s="10" customFormat="1" ht="12">
      <c r="C21" s="11" t="s">
        <v>71</v>
      </c>
    </row>
    <row r="22" s="10" customFormat="1" ht="12">
      <c r="C22" s="11" t="s">
        <v>72</v>
      </c>
    </row>
    <row r="23" s="10" customFormat="1" ht="12">
      <c r="C23" s="11" t="s">
        <v>73</v>
      </c>
    </row>
    <row r="24" s="10" customFormat="1" ht="12">
      <c r="C24" s="11" t="s">
        <v>74</v>
      </c>
    </row>
    <row r="25" s="10" customFormat="1" ht="12">
      <c r="C25" s="11" t="s">
        <v>75</v>
      </c>
    </row>
    <row r="26" s="10" customFormat="1" ht="12">
      <c r="C26" s="11" t="s">
        <v>76</v>
      </c>
    </row>
    <row r="27" s="10" customFormat="1" ht="12">
      <c r="C27" s="11" t="s">
        <v>77</v>
      </c>
    </row>
    <row r="28" s="10" customFormat="1" ht="12.75">
      <c r="C28" s="11" t="s">
        <v>78</v>
      </c>
    </row>
    <row r="29" s="10" customFormat="1" ht="12.75">
      <c r="C29" s="11"/>
    </row>
    <row r="30" s="10" customFormat="1" ht="12.75">
      <c r="C30" s="11"/>
    </row>
    <row r="31" spans="3:5" s="10" customFormat="1" ht="12.75">
      <c r="C31" s="11"/>
      <c r="E31" s="32"/>
    </row>
    <row r="32" s="10" customFormat="1" ht="12.75">
      <c r="C32" s="11"/>
    </row>
    <row r="33" s="10" customFormat="1" ht="12.75">
      <c r="C33" s="11"/>
    </row>
    <row r="34" s="10" customFormat="1" ht="12.75">
      <c r="C34" s="11"/>
    </row>
    <row r="35" s="10" customFormat="1" ht="12.75">
      <c r="C35" s="11"/>
    </row>
    <row r="36" s="10" customFormat="1" ht="12.75">
      <c r="C36" s="11"/>
    </row>
    <row r="37" s="10" customFormat="1" ht="12.75">
      <c r="C37" s="11"/>
    </row>
    <row r="38" s="10" customFormat="1" ht="12.75">
      <c r="C38" s="11"/>
    </row>
    <row r="39" s="10" customFormat="1" ht="12.75">
      <c r="C39" s="11"/>
    </row>
    <row r="40" s="10" customFormat="1" ht="12.75">
      <c r="C40" s="11"/>
    </row>
    <row r="41" s="10" customFormat="1" ht="12.75">
      <c r="C41" s="11"/>
    </row>
    <row r="42" s="10" customFormat="1" ht="12.75">
      <c r="C42" s="11"/>
    </row>
    <row r="43" ht="12.75">
      <c r="C43" s="2"/>
    </row>
    <row r="53" ht="9" customHeight="1"/>
    <row r="54" ht="12" hidden="1"/>
    <row r="55" ht="12">
      <c r="C55" t="s">
        <v>79</v>
      </c>
    </row>
    <row r="56" ht="12">
      <c r="C56" t="s">
        <v>80</v>
      </c>
    </row>
    <row r="57" ht="12">
      <c r="C57" t="s">
        <v>81</v>
      </c>
    </row>
    <row r="58" ht="12">
      <c r="C58" t="s">
        <v>82</v>
      </c>
    </row>
    <row r="59" ht="12">
      <c r="C59" t="s">
        <v>83</v>
      </c>
    </row>
    <row r="60" ht="12">
      <c r="C60" t="s">
        <v>84</v>
      </c>
    </row>
    <row r="61" ht="12">
      <c r="C61" t="s">
        <v>85</v>
      </c>
    </row>
    <row r="62" ht="12">
      <c r="C62" t="s">
        <v>86</v>
      </c>
    </row>
    <row r="64" ht="12">
      <c r="C64" t="s">
        <v>87</v>
      </c>
    </row>
    <row r="65" ht="12">
      <c r="C65" t="s">
        <v>88</v>
      </c>
    </row>
    <row r="66" ht="12">
      <c r="C66" t="s">
        <v>89</v>
      </c>
    </row>
    <row r="68" ht="12">
      <c r="C68" t="s">
        <v>90</v>
      </c>
    </row>
    <row r="69" ht="12">
      <c r="C69" t="s">
        <v>91</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K6" sqref="K6"/>
    </sheetView>
  </sheetViews>
  <sheetFormatPr defaultColWidth="11.421875" defaultRowHeight="12.75"/>
  <cols>
    <col min="1" max="1" width="8.7109375" style="0" customWidth="1"/>
    <col min="2" max="2" width="7.7109375" style="0" customWidth="1"/>
    <col min="3" max="3" width="14.28125" style="0" customWidth="1"/>
    <col min="4" max="4" width="25.140625" style="0" customWidth="1"/>
    <col min="5" max="5" width="23.57421875" style="0" customWidth="1"/>
    <col min="6" max="6" width="15.57421875" style="0" customWidth="1"/>
    <col min="7" max="7" width="19.57421875" style="0" customWidth="1"/>
    <col min="8" max="8" width="12.8515625" style="0" customWidth="1"/>
    <col min="9" max="9" width="6.8515625" style="0" customWidth="1"/>
    <col min="10" max="10" width="15.8515625" style="0" customWidth="1"/>
    <col min="11" max="11" width="18.421875" style="1" customWidth="1"/>
    <col min="12" max="12" width="22.140625" style="0" customWidth="1"/>
  </cols>
  <sheetData>
    <row r="1" spans="2:10" ht="15">
      <c r="B1" s="36" t="s">
        <v>15</v>
      </c>
      <c r="C1" s="7"/>
      <c r="D1" s="35" t="s">
        <v>92</v>
      </c>
      <c r="J1" s="37"/>
    </row>
    <row r="2" spans="2:7" ht="12">
      <c r="B2" t="s">
        <v>14</v>
      </c>
      <c r="D2" s="2" t="s">
        <v>104</v>
      </c>
      <c r="G2" s="41">
        <f>+Normas!E40</f>
        <v>127078000</v>
      </c>
    </row>
    <row r="3" spans="2:10" ht="12">
      <c r="B3" t="s">
        <v>16</v>
      </c>
      <c r="D3" s="2" t="s">
        <v>105</v>
      </c>
      <c r="F3" s="41">
        <f>+Normas!E42</f>
        <v>5083120</v>
      </c>
      <c r="J3" s="32"/>
    </row>
    <row r="4" spans="2:4" ht="12">
      <c r="B4" s="2" t="s">
        <v>18</v>
      </c>
      <c r="D4" s="2" t="s">
        <v>19</v>
      </c>
    </row>
    <row r="5" ht="12">
      <c r="L5" s="4"/>
    </row>
    <row r="6" spans="1:12" s="6" customFormat="1" ht="35.25" customHeight="1">
      <c r="A6" s="23" t="s">
        <v>94</v>
      </c>
      <c r="B6" s="23" t="s">
        <v>93</v>
      </c>
      <c r="C6" s="23" t="s">
        <v>52</v>
      </c>
      <c r="D6" s="23" t="s">
        <v>53</v>
      </c>
      <c r="E6" s="23" t="s">
        <v>54</v>
      </c>
      <c r="F6" s="23" t="s">
        <v>55</v>
      </c>
      <c r="G6" s="23" t="s">
        <v>56</v>
      </c>
      <c r="H6" s="23" t="s">
        <v>57</v>
      </c>
      <c r="I6" s="23" t="s">
        <v>58</v>
      </c>
      <c r="J6" s="23" t="s">
        <v>59</v>
      </c>
      <c r="K6" s="23" t="s">
        <v>60</v>
      </c>
      <c r="L6" s="23" t="s">
        <v>61</v>
      </c>
    </row>
    <row r="7" spans="1:12" ht="12">
      <c r="A7">
        <v>2021</v>
      </c>
      <c r="B7" s="2" t="s">
        <v>1</v>
      </c>
      <c r="C7">
        <v>900900900</v>
      </c>
      <c r="D7" s="2" t="s">
        <v>99</v>
      </c>
      <c r="E7" t="s">
        <v>10</v>
      </c>
      <c r="F7">
        <v>7542897</v>
      </c>
      <c r="G7" s="5" t="s">
        <v>11</v>
      </c>
      <c r="H7" s="3">
        <v>11001</v>
      </c>
      <c r="I7" s="3">
        <v>11</v>
      </c>
      <c r="J7" s="8">
        <v>2</v>
      </c>
      <c r="K7">
        <v>0</v>
      </c>
      <c r="L7">
        <v>0</v>
      </c>
    </row>
    <row r="8" ht="12">
      <c r="J8" s="8"/>
    </row>
    <row r="9" ht="12">
      <c r="J9" s="8"/>
    </row>
    <row r="13" ht="12">
      <c r="J13" s="8" t="s">
        <v>95</v>
      </c>
    </row>
    <row r="14" ht="12">
      <c r="J14" s="8" t="s">
        <v>96</v>
      </c>
    </row>
    <row r="15" ht="12">
      <c r="J15" s="8" t="s">
        <v>97</v>
      </c>
    </row>
    <row r="16" ht="12">
      <c r="J16" s="8" t="s">
        <v>98</v>
      </c>
    </row>
    <row r="17" ht="12">
      <c r="J17" s="8"/>
    </row>
    <row r="18" ht="12">
      <c r="J18" s="8"/>
    </row>
    <row r="19" ht="12">
      <c r="J19" s="8"/>
    </row>
    <row r="20" ht="12">
      <c r="J20" s="8"/>
    </row>
    <row r="21" ht="12">
      <c r="J21" s="8"/>
    </row>
    <row r="24" ht="12">
      <c r="B24" s="2"/>
    </row>
    <row r="25" ht="12">
      <c r="B25" s="2"/>
    </row>
    <row r="26" ht="12">
      <c r="B26" s="2"/>
    </row>
  </sheetData>
  <sheetProtection/>
  <dataValidations count="2">
    <dataValidation allowBlank="1" showInputMessage="1" showErrorMessage="1" prompt="CC : Cédula Ciudadania&#10;CE:  Cédula Extranjería&#10;TI:    Tarjeta de identidad&#10;NIT:  NIT&#10;RC:  Registri Civil&#10;PA:   Pasaporte" sqref="B7"/>
    <dataValidation allowBlank="1" showInputMessage="1" showErrorMessage="1" prompt="1 :  Compra de Servicios&#10;2:   Compra de Bienes&#10;3:   Compra de bienes y servicios&#10;4:   Compra realizadas para terceros" sqref="J7:J9 J13:J21"/>
  </dataValidations>
  <hyperlinks>
    <hyperlink ref="G7" r:id="rId1" display="mail@hot.co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K28"/>
  <sheetViews>
    <sheetView showGridLines="0" zoomScalePageLayoutView="0" workbookViewId="0" topLeftCell="A1">
      <selection activeCell="A7" sqref="A7"/>
    </sheetView>
  </sheetViews>
  <sheetFormatPr defaultColWidth="11.421875" defaultRowHeight="12.75"/>
  <cols>
    <col min="1" max="1" width="6.00390625" style="0" bestFit="1" customWidth="1"/>
    <col min="2" max="2" width="7.00390625" style="0" customWidth="1"/>
    <col min="3" max="3" width="14.28125" style="0" customWidth="1"/>
    <col min="4" max="4" width="33.57421875" style="0" customWidth="1"/>
    <col min="5" max="5" width="23.57421875" style="0" customWidth="1"/>
    <col min="6" max="6" width="16.28125" style="0" customWidth="1"/>
    <col min="7" max="7" width="19.57421875" style="0" customWidth="1"/>
    <col min="8" max="8" width="12.8515625" style="0" customWidth="1"/>
    <col min="9" max="9" width="6.8515625" style="0" customWidth="1"/>
    <col min="10" max="11" width="22.140625" style="0" customWidth="1"/>
  </cols>
  <sheetData>
    <row r="1" spans="2:4" ht="15">
      <c r="B1" s="36" t="s">
        <v>15</v>
      </c>
      <c r="C1" s="7"/>
      <c r="D1" s="35" t="s">
        <v>22</v>
      </c>
    </row>
    <row r="2" spans="2:6" ht="12">
      <c r="B2" t="s">
        <v>14</v>
      </c>
      <c r="D2" s="2" t="s">
        <v>106</v>
      </c>
      <c r="F2" s="41">
        <f>+Normas!E41</f>
        <v>508312000</v>
      </c>
    </row>
    <row r="3" spans="2:5" ht="12">
      <c r="B3" t="s">
        <v>16</v>
      </c>
      <c r="D3" s="2" t="s">
        <v>107</v>
      </c>
      <c r="E3" s="41">
        <f>+Normas!E42</f>
        <v>5083120</v>
      </c>
    </row>
    <row r="4" spans="2:4" ht="12">
      <c r="B4" s="2" t="s">
        <v>18</v>
      </c>
      <c r="D4" s="2" t="s">
        <v>19</v>
      </c>
    </row>
    <row r="5" spans="4:11" ht="12">
      <c r="D5" s="2" t="s">
        <v>23</v>
      </c>
      <c r="K5" s="4"/>
    </row>
    <row r="6" spans="4:11" ht="12">
      <c r="D6" s="2"/>
      <c r="K6" s="4"/>
    </row>
    <row r="7" spans="1:11" s="6" customFormat="1" ht="27" customHeight="1">
      <c r="A7" s="19" t="s">
        <v>2</v>
      </c>
      <c r="B7" s="22" t="s">
        <v>12</v>
      </c>
      <c r="C7" s="19" t="s">
        <v>31</v>
      </c>
      <c r="D7" s="19" t="s">
        <v>48</v>
      </c>
      <c r="E7" s="19" t="s">
        <v>4</v>
      </c>
      <c r="F7" s="19" t="s">
        <v>5</v>
      </c>
      <c r="G7" s="19" t="s">
        <v>6</v>
      </c>
      <c r="H7" s="19" t="s">
        <v>7</v>
      </c>
      <c r="I7" s="19" t="s">
        <v>8</v>
      </c>
      <c r="J7" s="23" t="s">
        <v>24</v>
      </c>
      <c r="K7" s="21" t="s">
        <v>13</v>
      </c>
    </row>
    <row r="8" spans="1:11" ht="12">
      <c r="A8">
        <v>2021</v>
      </c>
      <c r="B8" s="2" t="s">
        <v>0</v>
      </c>
      <c r="C8">
        <v>36587589</v>
      </c>
      <c r="D8" s="2" t="s">
        <v>101</v>
      </c>
      <c r="E8" t="s">
        <v>10</v>
      </c>
      <c r="F8">
        <v>7542897</v>
      </c>
      <c r="G8" s="5" t="s">
        <v>11</v>
      </c>
      <c r="H8" s="3">
        <v>11001</v>
      </c>
      <c r="I8" s="3">
        <v>11</v>
      </c>
      <c r="J8" s="2">
        <v>10000000</v>
      </c>
      <c r="K8">
        <v>10000</v>
      </c>
    </row>
    <row r="9" spans="1:11" ht="12">
      <c r="A9">
        <v>2021</v>
      </c>
      <c r="B9" s="2" t="s">
        <v>1</v>
      </c>
      <c r="C9">
        <v>800254870</v>
      </c>
      <c r="D9" s="2" t="s">
        <v>100</v>
      </c>
      <c r="E9" t="s">
        <v>10</v>
      </c>
      <c r="F9">
        <v>7542897</v>
      </c>
      <c r="G9" s="5" t="s">
        <v>11</v>
      </c>
      <c r="H9" s="3">
        <v>11001</v>
      </c>
      <c r="I9" s="3">
        <v>11</v>
      </c>
      <c r="J9">
        <v>1500000</v>
      </c>
      <c r="K9">
        <v>10000</v>
      </c>
    </row>
    <row r="10" spans="2:9" ht="12">
      <c r="B10" s="2"/>
      <c r="D10" s="2"/>
      <c r="G10" s="5"/>
      <c r="H10" s="3"/>
      <c r="I10" s="3"/>
    </row>
    <row r="11" spans="2:9" ht="12">
      <c r="B11" s="2"/>
      <c r="D11" s="2"/>
      <c r="G11" s="5"/>
      <c r="H11" s="3"/>
      <c r="I11" s="3"/>
    </row>
    <row r="12" spans="2:9" ht="12">
      <c r="B12" s="2"/>
      <c r="D12" s="2"/>
      <c r="G12" s="5"/>
      <c r="H12" s="3"/>
      <c r="I12" s="3"/>
    </row>
    <row r="13" spans="2:9" ht="12">
      <c r="B13" s="2"/>
      <c r="D13" s="2"/>
      <c r="G13" s="5"/>
      <c r="H13" s="3"/>
      <c r="I13" s="3"/>
    </row>
    <row r="14" spans="2:9" ht="12">
      <c r="B14" s="2"/>
      <c r="D14" s="2"/>
      <c r="G14" s="5"/>
      <c r="H14" s="3"/>
      <c r="I14" s="3"/>
    </row>
    <row r="15" spans="2:9" ht="12">
      <c r="B15" s="2"/>
      <c r="D15" s="2"/>
      <c r="G15" s="5"/>
      <c r="H15" s="3"/>
      <c r="I15" s="3"/>
    </row>
    <row r="16" spans="3:5" ht="12">
      <c r="C16" s="45" t="s">
        <v>143</v>
      </c>
      <c r="D16" s="45"/>
      <c r="E16" s="45"/>
    </row>
    <row r="17" spans="3:5" ht="12">
      <c r="C17" s="45"/>
      <c r="D17" s="45"/>
      <c r="E17" s="45"/>
    </row>
    <row r="18" spans="3:5" ht="12">
      <c r="C18" s="45"/>
      <c r="D18" s="45"/>
      <c r="E18" s="45"/>
    </row>
    <row r="19" spans="3:5" ht="12">
      <c r="C19" s="45"/>
      <c r="D19" s="45"/>
      <c r="E19" s="45"/>
    </row>
    <row r="20" spans="3:5" ht="25.5" customHeight="1">
      <c r="C20" s="45"/>
      <c r="D20" s="45"/>
      <c r="E20" s="45"/>
    </row>
    <row r="22" ht="12">
      <c r="C22" s="2"/>
    </row>
    <row r="23" ht="12">
      <c r="H23" s="32"/>
    </row>
    <row r="28" ht="12">
      <c r="C28" s="2"/>
    </row>
  </sheetData>
  <sheetProtection/>
  <mergeCells count="1">
    <mergeCell ref="C16:E20"/>
  </mergeCells>
  <dataValidations count="1">
    <dataValidation allowBlank="1" showInputMessage="1" showErrorMessage="1" prompt="CC : Cédula Ciudadania&#10;CE:  Cédula Extranjería&#10;TI:    Tarjeta de identidad&#10;NIT:  NIT&#10;RC:  Registri Civil&#10;PA:   Pasaporte" sqref="B8:B15"/>
  </dataValidations>
  <hyperlinks>
    <hyperlink ref="G8" r:id="rId1" display="mail@hot.com"/>
    <hyperlink ref="G9" r:id="rId2" display="mail@hot.com"/>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D9" sqref="D9"/>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25.28125" style="0" customWidth="1"/>
    <col min="11" max="11" width="13.8515625" style="0" customWidth="1"/>
    <col min="12" max="12" width="18.8515625" style="0" customWidth="1"/>
  </cols>
  <sheetData>
    <row r="1" spans="3:12" ht="15">
      <c r="C1" s="36" t="s">
        <v>15</v>
      </c>
      <c r="D1" s="35" t="s">
        <v>20</v>
      </c>
      <c r="J1" s="4"/>
      <c r="K1" s="4"/>
      <c r="L1" s="4"/>
    </row>
    <row r="2" spans="3:12" ht="12">
      <c r="C2" t="s">
        <v>14</v>
      </c>
      <c r="D2" s="2" t="s">
        <v>144</v>
      </c>
      <c r="J2" s="4"/>
      <c r="K2" s="4"/>
      <c r="L2" s="4"/>
    </row>
    <row r="3" spans="3:12" ht="12">
      <c r="C3" t="s">
        <v>16</v>
      </c>
      <c r="D3" s="2" t="s">
        <v>17</v>
      </c>
      <c r="J3" s="4"/>
      <c r="K3" s="4"/>
      <c r="L3" s="4"/>
    </row>
    <row r="4" spans="3:12" ht="12">
      <c r="C4" s="2" t="s">
        <v>18</v>
      </c>
      <c r="D4" s="2" t="s">
        <v>19</v>
      </c>
      <c r="J4" s="4"/>
      <c r="K4" s="4"/>
      <c r="L4" s="4"/>
    </row>
    <row r="5" spans="10:12" ht="12">
      <c r="J5" s="4"/>
      <c r="K5" s="4"/>
      <c r="L5" s="4"/>
    </row>
    <row r="6" spans="1:12" ht="12.75">
      <c r="A6" s="24" t="s">
        <v>2</v>
      </c>
      <c r="B6" s="25" t="s">
        <v>3</v>
      </c>
      <c r="C6" s="24" t="s">
        <v>31</v>
      </c>
      <c r="D6" s="19" t="s">
        <v>48</v>
      </c>
      <c r="E6" s="24" t="s">
        <v>4</v>
      </c>
      <c r="F6" s="24" t="s">
        <v>5</v>
      </c>
      <c r="G6" s="24" t="s">
        <v>6</v>
      </c>
      <c r="H6" s="24" t="s">
        <v>7</v>
      </c>
      <c r="I6" s="24" t="s">
        <v>8</v>
      </c>
      <c r="J6" s="24" t="s">
        <v>50</v>
      </c>
      <c r="K6" s="24" t="s">
        <v>9</v>
      </c>
      <c r="L6" s="24" t="s">
        <v>49</v>
      </c>
    </row>
    <row r="7" spans="1:12" ht="12">
      <c r="A7">
        <v>2021</v>
      </c>
      <c r="B7" s="2" t="s">
        <v>0</v>
      </c>
      <c r="C7">
        <v>36587589</v>
      </c>
      <c r="E7" t="s">
        <v>10</v>
      </c>
      <c r="F7">
        <v>7542897</v>
      </c>
      <c r="G7" s="5" t="s">
        <v>11</v>
      </c>
      <c r="H7" s="3">
        <v>11001</v>
      </c>
      <c r="I7" s="3">
        <v>11</v>
      </c>
      <c r="J7">
        <v>130000</v>
      </c>
      <c r="K7">
        <v>9.66</v>
      </c>
      <c r="L7">
        <v>538</v>
      </c>
    </row>
    <row r="14" ht="12">
      <c r="K14" t="s">
        <v>108</v>
      </c>
    </row>
    <row r="15" ht="12">
      <c r="C15" s="2" t="s">
        <v>109</v>
      </c>
    </row>
    <row r="16" spans="3:5" ht="12">
      <c r="C16" s="46" t="s">
        <v>145</v>
      </c>
      <c r="D16" s="46"/>
      <c r="E16" s="46"/>
    </row>
    <row r="17" spans="3:5" ht="12">
      <c r="C17" s="46"/>
      <c r="D17" s="46"/>
      <c r="E17" s="46"/>
    </row>
    <row r="18" spans="3:5" ht="12">
      <c r="C18" s="46"/>
      <c r="D18" s="46"/>
      <c r="E18" s="46"/>
    </row>
    <row r="19" spans="3:5" ht="6" customHeight="1">
      <c r="C19" s="46"/>
      <c r="D19" s="46"/>
      <c r="E19" s="46"/>
    </row>
    <row r="20" spans="3:5" ht="12" hidden="1">
      <c r="C20" s="46"/>
      <c r="D20" s="46"/>
      <c r="E20" s="46"/>
    </row>
    <row r="22" ht="12">
      <c r="C22" s="2"/>
    </row>
    <row r="23" ht="12">
      <c r="C23" s="2"/>
    </row>
  </sheetData>
  <sheetProtection/>
  <mergeCells count="1">
    <mergeCell ref="C16:E20"/>
  </mergeCells>
  <dataValidations count="2">
    <dataValidation allowBlank="1" showInputMessage="1" showErrorMessage="1" prompt="CC : Cédula Ciudadania&#10;CE:  Cédula Extranjería&#10;TI:    Tarjeta de identidad&#10;NIT:  NIT&#10;RC:  Registri Civil&#10;PA:   Pasaporte" sqref="B1:B6"/>
    <dataValidation allowBlank="1" showInputMessage="1" showErrorMessage="1" prompt="CC : Cédula Ciudadania&#10;CE:  Cédula Extranjería&#10;NIT:  NIT&#10;" sqref="B7:B65536"/>
  </dataValidations>
  <hyperlinks>
    <hyperlink ref="G7" r:id="rId1" display="mail@hot.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0"/>
  <sheetViews>
    <sheetView showGridLines="0" zoomScalePageLayoutView="0" workbookViewId="0" topLeftCell="D1">
      <selection activeCell="D10" sqref="D10"/>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13.8515625" style="0" bestFit="1" customWidth="1"/>
    <col min="11" max="11" width="13.8515625" style="0" customWidth="1"/>
    <col min="12" max="12" width="19.28125" style="0" customWidth="1"/>
  </cols>
  <sheetData>
    <row r="1" spans="3:12" ht="15">
      <c r="C1" s="36" t="s">
        <v>15</v>
      </c>
      <c r="D1" s="35" t="s">
        <v>25</v>
      </c>
      <c r="J1" s="4"/>
      <c r="K1" s="4"/>
      <c r="L1" s="4"/>
    </row>
    <row r="2" spans="3:12" ht="12">
      <c r="C2" t="s">
        <v>14</v>
      </c>
      <c r="D2" s="2" t="s">
        <v>111</v>
      </c>
      <c r="J2" s="4"/>
      <c r="K2" s="4"/>
      <c r="L2" s="4"/>
    </row>
    <row r="3" spans="3:12" ht="12">
      <c r="C3" t="s">
        <v>16</v>
      </c>
      <c r="D3" s="2" t="s">
        <v>17</v>
      </c>
      <c r="J3" s="4"/>
      <c r="K3" s="4"/>
      <c r="L3" s="4"/>
    </row>
    <row r="4" spans="3:12" ht="12">
      <c r="C4" s="2" t="s">
        <v>18</v>
      </c>
      <c r="D4" s="2" t="s">
        <v>19</v>
      </c>
      <c r="J4" s="4"/>
      <c r="K4" s="4"/>
      <c r="L4" s="4"/>
    </row>
    <row r="5" spans="10:12" ht="12">
      <c r="J5" s="4"/>
      <c r="K5" s="4"/>
      <c r="L5" s="4"/>
    </row>
    <row r="6" spans="1:12" s="6" customFormat="1" ht="25.5">
      <c r="A6" s="19" t="s">
        <v>2</v>
      </c>
      <c r="B6" s="22" t="s">
        <v>3</v>
      </c>
      <c r="C6" s="19" t="s">
        <v>31</v>
      </c>
      <c r="D6" s="19" t="s">
        <v>48</v>
      </c>
      <c r="E6" s="19" t="s">
        <v>4</v>
      </c>
      <c r="F6" s="19" t="s">
        <v>5</v>
      </c>
      <c r="G6" s="19" t="s">
        <v>6</v>
      </c>
      <c r="H6" s="19" t="s">
        <v>7</v>
      </c>
      <c r="I6" s="19" t="s">
        <v>8</v>
      </c>
      <c r="J6" s="21" t="s">
        <v>43</v>
      </c>
      <c r="K6" s="21" t="s">
        <v>9</v>
      </c>
      <c r="L6" s="19" t="s">
        <v>32</v>
      </c>
    </row>
    <row r="7" spans="1:12" ht="12">
      <c r="A7">
        <v>2021</v>
      </c>
      <c r="B7" s="2" t="s">
        <v>0</v>
      </c>
      <c r="C7">
        <v>36587589</v>
      </c>
      <c r="D7" s="2" t="s">
        <v>114</v>
      </c>
      <c r="E7" t="s">
        <v>10</v>
      </c>
      <c r="F7">
        <v>7542897</v>
      </c>
      <c r="G7" s="5" t="s">
        <v>11</v>
      </c>
      <c r="H7" s="3">
        <v>11001</v>
      </c>
      <c r="I7" s="3">
        <v>11</v>
      </c>
      <c r="J7">
        <v>130000</v>
      </c>
      <c r="K7">
        <v>4.14</v>
      </c>
      <c r="L7">
        <v>538</v>
      </c>
    </row>
    <row r="12" ht="12">
      <c r="K12" t="s">
        <v>110</v>
      </c>
    </row>
    <row r="14" spans="3:5" ht="12">
      <c r="C14" s="45" t="s">
        <v>146</v>
      </c>
      <c r="D14" s="45"/>
      <c r="E14" s="45"/>
    </row>
    <row r="15" spans="3:5" ht="12">
      <c r="C15" s="45"/>
      <c r="D15" s="45"/>
      <c r="E15" s="45"/>
    </row>
    <row r="16" spans="3:5" ht="12">
      <c r="C16" s="45"/>
      <c r="D16" s="45"/>
      <c r="E16" s="45"/>
    </row>
    <row r="17" spans="3:5" ht="12">
      <c r="C17" s="45"/>
      <c r="D17" s="45"/>
      <c r="E17" s="45"/>
    </row>
    <row r="20" spans="3:5" ht="115.5" customHeight="1">
      <c r="C20" s="53" t="s">
        <v>147</v>
      </c>
      <c r="D20" s="53"/>
      <c r="E20" s="53"/>
    </row>
  </sheetData>
  <sheetProtection/>
  <mergeCells count="2">
    <mergeCell ref="C14:E17"/>
    <mergeCell ref="C20:E20"/>
  </mergeCells>
  <dataValidations count="1">
    <dataValidation allowBlank="1" showInputMessage="1" showErrorMessage="1" prompt="CC : Cédula Ciudadania&#10;CE:  Cédula Extranjería&#10;TI:    Tarjeta de identidad&#10;NIT:  NIT&#10;RC:  Registri Civil&#10;PA:   Pasaporte" sqref="B1:B65536"/>
  </dataValidations>
  <hyperlinks>
    <hyperlink ref="G7" r:id="rId1" display="mail@hot.com"/>
  </hyperlinks>
  <printOption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K11" sqref="K11"/>
    </sheetView>
  </sheetViews>
  <sheetFormatPr defaultColWidth="11.421875" defaultRowHeight="12.75"/>
  <cols>
    <col min="1" max="1" width="5.00390625" style="0" bestFit="1" customWidth="1"/>
    <col min="2" max="2" width="7.00390625" style="0" customWidth="1"/>
    <col min="3" max="3" width="14.28125" style="0" customWidth="1"/>
    <col min="4" max="4" width="26.421875" style="0" customWidth="1"/>
    <col min="5" max="5" width="28.00390625" style="0" customWidth="1"/>
    <col min="6" max="6" width="14.28125" style="0" customWidth="1"/>
    <col min="7" max="7" width="19.57421875" style="0" customWidth="1"/>
    <col min="8" max="8" width="9.57421875" style="0" customWidth="1"/>
    <col min="9" max="9" width="6.8515625" style="0" customWidth="1"/>
    <col min="10" max="10" width="15.57421875" style="0" customWidth="1"/>
    <col min="11" max="12" width="22.140625" style="0" customWidth="1"/>
    <col min="13" max="13" width="15.140625" style="0" customWidth="1"/>
    <col min="14" max="14" width="23.8515625" style="0" customWidth="1"/>
  </cols>
  <sheetData>
    <row r="1" spans="2:4" ht="15.75">
      <c r="B1" s="9" t="s">
        <v>15</v>
      </c>
      <c r="C1" s="7"/>
      <c r="D1" s="36" t="s">
        <v>34</v>
      </c>
    </row>
    <row r="2" spans="2:6" ht="12.75">
      <c r="B2" t="s">
        <v>14</v>
      </c>
      <c r="D2" s="2" t="s">
        <v>148</v>
      </c>
      <c r="F2" s="41">
        <f>+Normas!E40</f>
        <v>127078000</v>
      </c>
    </row>
    <row r="3" spans="2:4" ht="12.75">
      <c r="B3" t="s">
        <v>16</v>
      </c>
      <c r="D3" s="2" t="s">
        <v>17</v>
      </c>
    </row>
    <row r="4" spans="2:4" ht="12.75">
      <c r="B4" s="2" t="s">
        <v>18</v>
      </c>
      <c r="D4" s="2" t="s">
        <v>19</v>
      </c>
    </row>
    <row r="5" spans="4:12" ht="12.75">
      <c r="D5" s="2"/>
      <c r="L5" s="4"/>
    </row>
    <row r="6" spans="4:12" ht="12.75">
      <c r="D6" s="2"/>
      <c r="L6" s="4"/>
    </row>
    <row r="7" spans="1:14" s="6" customFormat="1" ht="38.25">
      <c r="A7" s="19" t="s">
        <v>2</v>
      </c>
      <c r="B7" s="22" t="s">
        <v>12</v>
      </c>
      <c r="C7" s="19" t="s">
        <v>31</v>
      </c>
      <c r="D7" s="19" t="s">
        <v>44</v>
      </c>
      <c r="E7" s="19" t="s">
        <v>4</v>
      </c>
      <c r="F7" s="19" t="s">
        <v>5</v>
      </c>
      <c r="G7" s="19" t="s">
        <v>6</v>
      </c>
      <c r="H7" s="19" t="s">
        <v>7</v>
      </c>
      <c r="I7" s="19" t="s">
        <v>8</v>
      </c>
      <c r="J7" s="21" t="s">
        <v>35</v>
      </c>
      <c r="K7" s="23" t="s">
        <v>36</v>
      </c>
      <c r="L7" s="21" t="s">
        <v>37</v>
      </c>
      <c r="M7" s="21" t="s">
        <v>115</v>
      </c>
      <c r="N7" s="21" t="s">
        <v>116</v>
      </c>
    </row>
    <row r="8" spans="1:14" ht="12.75">
      <c r="A8">
        <v>2021</v>
      </c>
      <c r="B8" s="2" t="s">
        <v>0</v>
      </c>
      <c r="C8">
        <v>36587589</v>
      </c>
      <c r="D8" s="2" t="s">
        <v>112</v>
      </c>
      <c r="E8" t="s">
        <v>10</v>
      </c>
      <c r="F8">
        <v>7542897</v>
      </c>
      <c r="G8" s="5" t="s">
        <v>11</v>
      </c>
      <c r="H8" s="3">
        <v>11001</v>
      </c>
      <c r="I8" s="3">
        <v>11</v>
      </c>
      <c r="J8" s="3"/>
      <c r="K8" s="2"/>
      <c r="L8">
        <v>10000</v>
      </c>
      <c r="M8">
        <v>1000</v>
      </c>
      <c r="N8">
        <v>10000</v>
      </c>
    </row>
    <row r="9" spans="1:14" ht="12.75">
      <c r="A9">
        <v>2021</v>
      </c>
      <c r="B9" s="2" t="s">
        <v>1</v>
      </c>
      <c r="C9">
        <v>800254870</v>
      </c>
      <c r="D9" s="2" t="s">
        <v>113</v>
      </c>
      <c r="E9" t="s">
        <v>10</v>
      </c>
      <c r="F9">
        <v>7542897</v>
      </c>
      <c r="G9" s="5" t="s">
        <v>11</v>
      </c>
      <c r="H9" s="3">
        <v>11001</v>
      </c>
      <c r="I9" s="3">
        <v>11</v>
      </c>
      <c r="J9" s="3"/>
      <c r="L9">
        <v>10000</v>
      </c>
      <c r="M9">
        <v>100</v>
      </c>
      <c r="N9">
        <v>10000</v>
      </c>
    </row>
    <row r="10" ht="12.75">
      <c r="A10" t="s">
        <v>45</v>
      </c>
    </row>
    <row r="13" ht="12">
      <c r="K13" t="s">
        <v>117</v>
      </c>
    </row>
    <row r="14" ht="12">
      <c r="K14" t="s">
        <v>118</v>
      </c>
    </row>
    <row r="15" ht="12">
      <c r="K15" t="s">
        <v>119</v>
      </c>
    </row>
    <row r="16" ht="12">
      <c r="K16" t="s">
        <v>120</v>
      </c>
    </row>
    <row r="17" ht="12">
      <c r="K17" t="s">
        <v>121</v>
      </c>
    </row>
    <row r="18" ht="12">
      <c r="K18" t="s">
        <v>122</v>
      </c>
    </row>
    <row r="19" ht="12">
      <c r="K19" t="s">
        <v>123</v>
      </c>
    </row>
    <row r="20" ht="12">
      <c r="K20" t="s">
        <v>124</v>
      </c>
    </row>
  </sheetData>
  <sheetProtection/>
  <dataValidations count="2">
    <dataValidation allowBlank="1" showInputMessage="1" showErrorMessage="1" prompt="CC : Cédula Ciudadania&#10;CE:  Cédula Extranjería&#10;TI:    Tarjeta de identidad&#10;NIT:  NIT&#10;RC:  Registri Civil&#10;PA:   Pasaporte" sqref="B8:B9"/>
    <dataValidation allowBlank="1" showInputMessage="1" showErrorMessage="1" prompt="De la persona a cuyo nombre se recibió el ingreso" sqref="C8:C9 D9"/>
  </dataValidations>
  <hyperlinks>
    <hyperlink ref="G8" r:id="rId1" display="mail@hot.com"/>
    <hyperlink ref="G9" r:id="rId2" display="mail@hot.com"/>
  </hyperlinks>
  <printOptions/>
  <pageMargins left="0.7" right="0.7" top="0.75" bottom="0.75" header="0.3" footer="0.3"/>
  <pageSetup horizontalDpi="600" verticalDpi="600" orientation="portrait" r:id="rId5"/>
  <legacyDrawing r:id="rId4"/>
</worksheet>
</file>

<file path=xl/worksheets/sheet8.xml><?xml version="1.0" encoding="utf-8"?>
<worksheet xmlns="http://schemas.openxmlformats.org/spreadsheetml/2006/main" xmlns:r="http://schemas.openxmlformats.org/officeDocument/2006/relationships">
  <dimension ref="A1:G33"/>
  <sheetViews>
    <sheetView showGridLines="0" zoomScalePageLayoutView="0" workbookViewId="0" topLeftCell="A10">
      <selection activeCell="E24" sqref="E24"/>
    </sheetView>
  </sheetViews>
  <sheetFormatPr defaultColWidth="11.421875" defaultRowHeight="12.75"/>
  <cols>
    <col min="1" max="1" width="9.28125" style="0" customWidth="1"/>
    <col min="2" max="2" width="45.28125" style="0" customWidth="1"/>
    <col min="3" max="4" width="28.28125" style="0" customWidth="1"/>
    <col min="5" max="5" width="19.140625" style="0" customWidth="1"/>
    <col min="6" max="6" width="14.28125" style="0" customWidth="1"/>
  </cols>
  <sheetData>
    <row r="1" spans="1:4" ht="15">
      <c r="A1" s="30"/>
      <c r="B1" s="36" t="s">
        <v>15</v>
      </c>
      <c r="C1" s="35" t="s">
        <v>46</v>
      </c>
      <c r="D1" s="9"/>
    </row>
    <row r="2" spans="2:6" ht="12">
      <c r="B2" t="s">
        <v>14</v>
      </c>
      <c r="C2" s="2" t="s">
        <v>149</v>
      </c>
      <c r="D2" s="2"/>
      <c r="F2" s="41">
        <f>+Normas!E40</f>
        <v>127078000</v>
      </c>
    </row>
    <row r="3" spans="2:4" ht="12">
      <c r="B3" t="s">
        <v>16</v>
      </c>
      <c r="C3" s="2" t="s">
        <v>17</v>
      </c>
      <c r="D3" s="2"/>
    </row>
    <row r="4" spans="2:7" ht="15">
      <c r="B4" s="2" t="s">
        <v>18</v>
      </c>
      <c r="C4" s="2" t="s">
        <v>19</v>
      </c>
      <c r="D4" s="2"/>
      <c r="G4" s="27"/>
    </row>
    <row r="5" spans="3:4" ht="12">
      <c r="C5" s="2" t="s">
        <v>41</v>
      </c>
      <c r="D5" s="2"/>
    </row>
    <row r="6" spans="3:4" ht="12">
      <c r="C6" s="2"/>
      <c r="D6" s="2"/>
    </row>
    <row r="7" spans="1:5" s="6" customFormat="1" ht="43.5" customHeight="1">
      <c r="A7" s="19" t="s">
        <v>2</v>
      </c>
      <c r="B7" s="21" t="s">
        <v>38</v>
      </c>
      <c r="C7" s="21" t="s">
        <v>39</v>
      </c>
      <c r="D7" s="28" t="s">
        <v>51</v>
      </c>
      <c r="E7" s="21" t="s">
        <v>40</v>
      </c>
    </row>
    <row r="8" spans="1:5" s="10" customFormat="1" ht="12">
      <c r="A8" s="10">
        <v>2021</v>
      </c>
      <c r="B8" s="11">
        <v>100000000</v>
      </c>
      <c r="C8" s="42" t="s">
        <v>127</v>
      </c>
      <c r="D8" s="42" t="s">
        <v>126</v>
      </c>
      <c r="E8" s="10">
        <v>4923</v>
      </c>
    </row>
    <row r="9" s="10" customFormat="1" ht="12">
      <c r="B9" s="11"/>
    </row>
    <row r="10" s="10" customFormat="1" ht="12">
      <c r="B10" s="11"/>
    </row>
    <row r="11" s="10" customFormat="1" ht="12">
      <c r="B11" s="11"/>
    </row>
    <row r="12" s="10" customFormat="1" ht="12">
      <c r="B12" s="11"/>
    </row>
    <row r="13" s="10" customFormat="1" ht="12">
      <c r="B13" s="11"/>
    </row>
    <row r="14" s="10" customFormat="1" ht="12">
      <c r="B14" s="11"/>
    </row>
    <row r="15" spans="2:3" s="10" customFormat="1" ht="12">
      <c r="B15" s="47" t="s">
        <v>151</v>
      </c>
      <c r="C15" s="47"/>
    </row>
    <row r="16" spans="2:3" s="10" customFormat="1" ht="12">
      <c r="B16" s="47"/>
      <c r="C16" s="47"/>
    </row>
    <row r="17" spans="2:3" s="10" customFormat="1" ht="12">
      <c r="B17" s="47"/>
      <c r="C17" s="47"/>
    </row>
    <row r="18" spans="2:3" s="10" customFormat="1" ht="24.75" customHeight="1">
      <c r="B18" s="47"/>
      <c r="C18" s="47"/>
    </row>
    <row r="19" spans="2:3" s="10" customFormat="1" ht="12">
      <c r="B19" s="47"/>
      <c r="C19" s="47"/>
    </row>
    <row r="20" spans="2:3" s="10" customFormat="1" ht="12">
      <c r="B20" s="47"/>
      <c r="C20" s="47"/>
    </row>
    <row r="21" spans="2:3" s="10" customFormat="1" ht="12">
      <c r="B21" s="47"/>
      <c r="C21" s="47"/>
    </row>
    <row r="22" s="10" customFormat="1" ht="12">
      <c r="B22" s="11"/>
    </row>
    <row r="23" s="10" customFormat="1" ht="12">
      <c r="B23" s="11"/>
    </row>
    <row r="24" s="10" customFormat="1" ht="12">
      <c r="B24" s="11" t="s">
        <v>150</v>
      </c>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mergeCells count="1">
    <mergeCell ref="B15:C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William Dussan</cp:lastModifiedBy>
  <cp:lastPrinted>2012-10-19T15:43:22Z</cp:lastPrinted>
  <dcterms:created xsi:type="dcterms:W3CDTF">2010-03-15T17:07:32Z</dcterms:created>
  <dcterms:modified xsi:type="dcterms:W3CDTF">2022-04-27T00:59:05Z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